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revenue_scotland\Analysis\LBTT\Tables\2021_02\Publication\"/>
    </mc:Choice>
  </mc:AlternateContent>
  <bookViews>
    <workbookView xWindow="0" yWindow="0" windowWidth="1135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xlnm._FilterDatabase" localSheetId="7" hidden="1">'COVID-19 supplement'!$A$10:$U$279</definedName>
    <definedName name="_GoBack" localSheetId="1">Commentary!#REF!</definedName>
  </definedNames>
  <calcPr calcId="162913"/>
</workbook>
</file>

<file path=xl/calcChain.xml><?xml version="1.0" encoding="utf-8"?>
<calcChain xmlns="http://schemas.openxmlformats.org/spreadsheetml/2006/main">
  <c r="I12" i="12" l="1"/>
  <c r="I11" i="12"/>
  <c r="I13" i="12"/>
  <c r="I14" i="12"/>
  <c r="I15" i="12"/>
  <c r="I16" i="12"/>
  <c r="I17" i="12" l="1"/>
  <c r="I18" i="12"/>
  <c r="I19" i="12"/>
  <c r="I20" i="12"/>
  <c r="I21" i="12"/>
  <c r="I22" i="12"/>
  <c r="I23" i="12"/>
  <c r="I24" i="12"/>
  <c r="I25" i="12"/>
  <c r="I26" i="12"/>
  <c r="I27" i="12"/>
  <c r="I28" i="12"/>
  <c r="I29" i="12"/>
  <c r="I30" i="12"/>
  <c r="I253" i="12" l="1"/>
  <c r="I254" i="12"/>
  <c r="I255" i="12"/>
  <c r="I256" i="12"/>
  <c r="I257" i="12"/>
  <c r="I258" i="12"/>
  <c r="I259" i="12"/>
  <c r="I260" i="12"/>
  <c r="I261" i="12"/>
  <c r="I262" i="12"/>
  <c r="I263" i="12"/>
  <c r="I264" i="12"/>
  <c r="I265" i="12"/>
  <c r="I266" i="12"/>
  <c r="I267" i="12"/>
  <c r="I268" i="12"/>
  <c r="I269" i="12"/>
  <c r="I270" i="12"/>
  <c r="I271" i="12"/>
  <c r="I272" i="12"/>
  <c r="I273" i="12"/>
  <c r="I274" i="12"/>
  <c r="I275" i="12"/>
  <c r="I276" i="12"/>
  <c r="I277" i="12"/>
  <c r="I278" i="12"/>
  <c r="I279" i="12"/>
  <c r="I228" i="12" l="1"/>
  <c r="I229" i="12"/>
  <c r="I230" i="12"/>
  <c r="I231" i="12"/>
  <c r="I232" i="12"/>
  <c r="I176" i="12"/>
  <c r="I177" i="12"/>
  <c r="I178" i="12"/>
  <c r="I179" i="12"/>
  <c r="I180" i="12"/>
  <c r="I124" i="12"/>
  <c r="I125" i="12"/>
  <c r="I126" i="12"/>
  <c r="I127" i="12"/>
  <c r="I128" i="12"/>
  <c r="I72" i="12"/>
  <c r="I73" i="12"/>
  <c r="I74" i="12"/>
  <c r="I75" i="12"/>
  <c r="I76" i="12" l="1"/>
  <c r="I77" i="12"/>
  <c r="I78" i="12"/>
  <c r="I79" i="12"/>
  <c r="I80" i="12"/>
  <c r="I129" i="12"/>
  <c r="I130" i="12"/>
  <c r="I131" i="12"/>
  <c r="I132" i="12"/>
  <c r="I181" i="12"/>
  <c r="I182" i="12"/>
  <c r="I183" i="12"/>
  <c r="I184" i="12"/>
  <c r="I233" i="12"/>
  <c r="I234" i="12"/>
  <c r="I235" i="12"/>
  <c r="I236"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37" i="12"/>
  <c r="I238" i="12"/>
  <c r="I239" i="12"/>
  <c r="I240" i="12"/>
  <c r="I241" i="12"/>
  <c r="I242" i="12"/>
  <c r="I243" i="12"/>
  <c r="I244" i="12"/>
  <c r="I245" i="12"/>
  <c r="I246" i="12"/>
  <c r="I247" i="12"/>
  <c r="I248" i="12"/>
  <c r="I249" i="12"/>
  <c r="I250" i="12"/>
  <c r="I251" i="12"/>
  <c r="I252" i="12"/>
  <c r="M9" i="12"/>
</calcChain>
</file>

<file path=xl/sharedStrings.xml><?xml version="1.0" encoding="utf-8"?>
<sst xmlns="http://schemas.openxmlformats.org/spreadsheetml/2006/main" count="562" uniqueCount="238">
  <si>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</si>
  <si>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</si>
  <si>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</si>
  <si>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</si>
  <si>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</si>
  <si>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</si>
  <si>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</si>
  <si>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</si>
  <si>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</si>
  <si>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</si>
  <si>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</si>
  <si>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</si>
  <si>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</si>
  <si>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</si>
  <si>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</si>
  <si>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</si>
  <si>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</si>
  <si>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</si>
  <si>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</si>
  <si>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</si>
  <si>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</si>
  <si>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</si>
  <si>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</si>
  <si>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</si>
  <si>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</si>
  <si>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</si>
  <si>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</si>
  <si>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</si>
  <si>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</si>
  <si>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</si>
  <si>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</si>
  <si>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</si>
  <si>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</si>
  <si>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</si>
  <si>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</si>
  <si>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</si>
  <si>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</si>
  <si>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</si>
  <si>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</si>
  <si>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</si>
  <si>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</si>
  <si>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</si>
  <si>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</si>
  <si>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</si>
  <si>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</si>
  <si>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</si>
  <si>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</si>
  <si>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</si>
  <si>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</si>
  <si>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</si>
  <si>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</si>
  <si>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</si>
  <si>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</si>
  <si>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</si>
  <si>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</si>
  <si>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</si>
  <si>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</si>
  <si>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</si>
  <si>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</si>
  <si>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</si>
  <si>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</si>
  <si>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</si>
  <si>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</si>
  <si>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</si>
  <si>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</si>
  <si>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</si>
  <si>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</si>
  <si>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</si>
  <si>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</si>
  <si>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</si>
  <si>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</si>
  <si>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</si>
  <si>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</si>
  <si>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</si>
  <si>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</si>
  <si>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</si>
  <si>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</si>
  <si>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</si>
  <si>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</si>
  <si>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</si>
  <si>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</si>
  <si>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</si>
  <si>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</si>
  <si>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</si>
  <si>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</si>
  <si>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</si>
  <si>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</si>
  <si>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</si>
  <si>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</si>
  <si>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</si>
  <si>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</si>
  <si>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</si>
  <si>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</si>
  <si>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</si>
  <si>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</si>
  <si>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</si>
  <si>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</si>
  <si>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</si>
  <si>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</si>
  <si>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</si>
  <si>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</si>
  <si>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</si>
  <si>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</si>
  <si>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</si>
  <si>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</si>
  <si>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</si>
  <si>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</si>
  <si>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</si>
  <si>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</si>
  <si>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</si>
  <si>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</si>
  <si>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</si>
  <si>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</si>
  <si>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</si>
  <si>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</si>
  <si>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</si>
  <si>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</si>
  <si>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</si>
  <si>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</si>
  <si>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</si>
  <si>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</si>
  <si>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</si>
  <si>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</si>
  <si>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</si>
  <si>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</si>
  <si>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</si>
  <si>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</si>
  <si>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</si>
  <si>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</si>
  <si>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</si>
  <si>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</si>
  <si>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</si>
  <si>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</si>
  <si>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</si>
  <si>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</si>
  <si>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</si>
  <si>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</si>
  <si>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</si>
  <si>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</si>
  <si>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</si>
  <si>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</si>
  <si>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</si>
  <si>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</si>
  <si>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</si>
  <si>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</si>
  <si>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</si>
  <si>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</si>
  <si>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</si>
  <si>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</si>
  <si>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</si>
  <si>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</si>
  <si>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</si>
  <si>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</si>
  <si>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</si>
  <si>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</si>
  <si>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</si>
  <si>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</si>
  <si>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</si>
  <si>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</si>
  <si>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</si>
  <si>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</si>
  <si>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</si>
  <si>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</si>
  <si>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</si>
  <si>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</si>
  <si>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</si>
  <si>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</si>
  <si>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</si>
  <si>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</si>
  <si>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</si>
  <si>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</si>
  <si>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</si>
  <si>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</si>
  <si>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</si>
  <si>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</si>
  <si>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</si>
  <si>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</si>
  <si>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</si>
  <si>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</si>
  <si>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</si>
  <si>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</si>
  <si>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</si>
  <si>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</si>
  <si>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</si>
  <si>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</si>
  <si>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</si>
  <si>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</si>
  <si>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</si>
  <si>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</si>
  <si>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</si>
  <si>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</si>
  <si>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</si>
  <si>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</si>
  <si>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</si>
  <si>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</si>
  <si>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</si>
  <si>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</si>
  <si>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</si>
  <si>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</si>
  <si>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</si>
  <si>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</si>
  <si>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</si>
  <si>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</si>
  <si>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</si>
  <si>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</si>
  <si>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</si>
  <si>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</si>
  <si>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</si>
  <si>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</si>
  <si>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</si>
  <si>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</si>
  <si>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</si>
  <si>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</si>
  <si>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</si>
  <si>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</si>
  <si>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</si>
  <si>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</si>
  <si>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</si>
  <si>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</si>
  <si>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</si>
  <si>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Nov-20</t>
    </r>
    <r>
      <rPr>
        <vertAlign val="superscript"/>
        <sz val="10"/>
        <rFont val="Arial"/>
        <family val="2"/>
      </rPr>
      <t>P</t>
    </r>
  </si>
  <si>
    <r>
      <t>Nov-18</t>
    </r>
    <r>
      <rPr>
        <vertAlign val="superscript"/>
        <sz val="10"/>
        <rFont val="Arial"/>
        <family val="2"/>
      </rPr>
      <t>F</t>
    </r>
  </si>
  <si>
    <r>
      <t>Nov-18</t>
    </r>
    <r>
      <rPr>
        <vertAlign val="superscript"/>
        <sz val="10"/>
        <color theme="1"/>
        <rFont val="Arial"/>
        <family val="2"/>
      </rPr>
      <t>F</t>
    </r>
  </si>
  <si>
    <r>
      <t>Dec-20</t>
    </r>
    <r>
      <rPr>
        <vertAlign val="superscript"/>
        <sz val="10"/>
        <rFont val="Arial"/>
        <family val="2"/>
      </rPr>
      <t>P</t>
    </r>
  </si>
  <si>
    <r>
      <t>Dec-18</t>
    </r>
    <r>
      <rPr>
        <vertAlign val="superscript"/>
        <sz val="10"/>
        <rFont val="Arial"/>
        <family val="2"/>
      </rPr>
      <t>F</t>
    </r>
  </si>
  <si>
    <r>
      <t>Dec-18</t>
    </r>
    <r>
      <rPr>
        <vertAlign val="superscript"/>
        <sz val="10"/>
        <color theme="1"/>
        <rFont val="Arial"/>
        <family val="2"/>
      </rPr>
      <t>F</t>
    </r>
  </si>
  <si>
    <t>Short commentary on key observations and aspects of this release</t>
  </si>
  <si>
    <r>
      <rPr>
        <vertAlign val="superscript"/>
        <sz val="10"/>
        <color theme="1"/>
        <rFont val="Arial"/>
        <family val="2"/>
      </rPr>
      <t>3</t>
    </r>
    <r>
      <rPr>
        <sz val="10"/>
        <color theme="1"/>
        <rFont val="Arial"/>
        <family val="2"/>
      </rPr>
      <t>: Counts for ADS and non-ADS returns are provided from July 2016. ADS was introduced on 1 April 2016.</t>
    </r>
  </si>
  <si>
    <r>
      <t>Jan-19</t>
    </r>
    <r>
      <rPr>
        <vertAlign val="superscript"/>
        <sz val="10"/>
        <rFont val="Arial"/>
        <family val="2"/>
      </rPr>
      <t>F</t>
    </r>
  </si>
  <si>
    <r>
      <t>Jan-21</t>
    </r>
    <r>
      <rPr>
        <vertAlign val="superscript"/>
        <sz val="10"/>
        <rFont val="Arial"/>
        <family val="2"/>
      </rPr>
      <t>P</t>
    </r>
  </si>
  <si>
    <r>
      <t>Feb-19</t>
    </r>
    <r>
      <rPr>
        <vertAlign val="superscript"/>
        <sz val="10"/>
        <rFont val="Arial"/>
        <family val="2"/>
      </rPr>
      <t>F</t>
    </r>
  </si>
  <si>
    <r>
      <t>Feb-21</t>
    </r>
    <r>
      <rPr>
        <vertAlign val="superscript"/>
        <sz val="10"/>
        <rFont val="Arial"/>
        <family val="2"/>
      </rPr>
      <t>P</t>
    </r>
  </si>
  <si>
    <t>A total self reported tax liability of £43.6m was declared by taxpayers in February 2021, £3.5m lower than January 2021, and £0.6m higher than February 2020.</t>
  </si>
  <si>
    <t>In comparison to the previous month, residential liabilities increased by £2.8m and non-residential liabilities increased by £0.7m.</t>
  </si>
  <si>
    <t>A total of 8,600 notifiable land and building transactions were reported in February 2021, which is 650 more than January 2021, and 1,190 more than February 2020.</t>
  </si>
  <si>
    <r>
      <t xml:space="preserve">Commentary
</t>
    </r>
    <r>
      <rPr>
        <sz val="10"/>
        <color theme="1"/>
        <rFont val="Arial"/>
        <family val="2"/>
      </rPr>
      <t xml:space="preserve">
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for previous years in April.
Transaction numbers recovered gradually from April 2020 onwards, accelerating during August and reaching similar levels to previous years by September. 
Residential transactions then exceeded the levels of previous years in late September 2020 through to December, before mirroring the sharp decline seen in other years during the final week of December. The extent and distribution of this decline is strongly affected by the timing of the public holidays. During January and February, residential transaction volumes remained higher than comparable previous years, with the exception of January 2019 when residential ADS transactions were affected by forestalling ahead of an increase in the rate of ADS.
Non-residential transaction numbers recovered to around the same level as previous years in September and October 2020, although they they have been slightly lower than previous years from November to February 2021.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color theme="1"/>
        <rFont val="Arial"/>
        <family val="2"/>
      </rPr>
      <t xml:space="preserve">
Key dates
</t>
    </r>
    <r>
      <rPr>
        <sz val="10"/>
        <color theme="1"/>
        <rFont val="Arial"/>
        <family val="2"/>
      </rPr>
      <t xml:space="preserve">
</t>
    </r>
    <r>
      <rPr>
        <b/>
        <sz val="10"/>
        <color theme="1"/>
        <rFont val="Arial"/>
        <family val="2"/>
      </rPr>
      <t xml:space="preserve">1 March 2020: </t>
    </r>
    <r>
      <rPr>
        <sz val="10"/>
        <color theme="1"/>
        <rFont val="Arial"/>
        <family val="2"/>
      </rPr>
      <t xml:space="preserve">First confirmed COVID-19 case in Scotland
</t>
    </r>
    <r>
      <rPr>
        <b/>
        <sz val="10"/>
        <color theme="1"/>
        <rFont val="Arial"/>
        <family val="2"/>
      </rPr>
      <t xml:space="preserve">23 March 2020: </t>
    </r>
    <r>
      <rPr>
        <sz val="10"/>
        <color theme="1"/>
        <rFont val="Arial"/>
        <family val="2"/>
      </rPr>
      <t xml:space="preserve">Scottish Government and UK Government introduce stay-at-home measures to control the pandemic
</t>
    </r>
    <r>
      <rPr>
        <b/>
        <sz val="10"/>
        <color theme="1"/>
        <rFont val="Arial"/>
        <family val="2"/>
      </rPr>
      <t>24 March 2020:</t>
    </r>
    <r>
      <rPr>
        <sz val="10"/>
        <color theme="1"/>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color theme="1"/>
        <rFont val="Arial"/>
        <family val="2"/>
      </rPr>
      <t>31 March 2020:</t>
    </r>
    <r>
      <rPr>
        <sz val="10"/>
        <color theme="1"/>
        <rFont val="Arial"/>
        <family val="2"/>
      </rPr>
      <t xml:space="preserve"> Scottish Government releases detailed guidance for people buying or selling private residential homes in Scotland during the COVID-19 outbreak.
</t>
    </r>
    <r>
      <rPr>
        <b/>
        <sz val="10"/>
        <color theme="1"/>
        <rFont val="Arial"/>
        <family val="2"/>
      </rPr>
      <t>27 April 2020:</t>
    </r>
    <r>
      <rPr>
        <sz val="10"/>
        <color theme="1"/>
        <rFont val="Arial"/>
        <family val="2"/>
      </rPr>
      <t xml:space="preserve"> Registers of Scotland launches new digital submissions service.
</t>
    </r>
    <r>
      <rPr>
        <b/>
        <sz val="10"/>
        <color theme="1"/>
        <rFont val="Arial"/>
        <family val="2"/>
      </rPr>
      <t>27 May 2020:</t>
    </r>
    <r>
      <rPr>
        <sz val="10"/>
        <color theme="1"/>
        <rFont val="Arial"/>
        <family val="2"/>
      </rPr>
      <t xml:space="preserve"> Registers of Scotland digital submissions opens to land register applications.
</t>
    </r>
    <r>
      <rPr>
        <b/>
        <sz val="10"/>
        <color theme="1"/>
        <rFont val="Arial"/>
        <family val="2"/>
      </rPr>
      <t xml:space="preserve">29 June 2020: </t>
    </r>
    <r>
      <rPr>
        <sz val="10"/>
        <color theme="1"/>
        <rFont val="Arial"/>
        <family val="2"/>
      </rPr>
      <t xml:space="preserve">Scottish Government lifts restrictions on house moves and property viewings.
</t>
    </r>
    <r>
      <rPr>
        <b/>
        <sz val="10"/>
        <color theme="1"/>
        <rFont val="Arial"/>
        <family val="2"/>
      </rPr>
      <t>15 July 2020:</t>
    </r>
    <r>
      <rPr>
        <sz val="10"/>
        <color theme="1"/>
        <rFont val="Arial"/>
        <family val="2"/>
      </rPr>
      <t xml:space="preserve"> Nil rate threshold for LBTT residential property transactions increased from £145,000 to £250,000.</t>
    </r>
    <r>
      <rPr>
        <b/>
        <sz val="10"/>
        <color theme="1"/>
        <rFont val="Arial"/>
        <family val="2"/>
      </rPr>
      <t xml:space="preserve">
31 March 2021:</t>
    </r>
    <r>
      <rPr>
        <sz val="10"/>
        <color theme="1"/>
        <rFont val="Arial"/>
        <family val="2"/>
      </rPr>
      <t xml:space="preserve"> Nil rate threshold for LBTT residential property transactions due to revert to £145,000. </t>
    </r>
    <r>
      <rPr>
        <b/>
        <sz val="10"/>
        <color theme="1"/>
        <rFont val="Arial"/>
        <family val="2"/>
      </rPr>
      <t xml:space="preserve">
Other notable features of the weekly transaction counts
</t>
    </r>
    <r>
      <rPr>
        <sz val="10"/>
        <color theme="1"/>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</si>
  <si>
    <t>Monthly Statistics - February 2021</t>
  </si>
  <si>
    <r>
      <t xml:space="preserve">This publication was revised on 25 March 2021 to correct a typo error in the page titles. Titles which previously referred to the publication as </t>
    </r>
    <r>
      <rPr>
        <i/>
        <sz val="10"/>
        <color theme="1"/>
        <rFont val="Arial"/>
        <family val="2"/>
      </rPr>
      <t>Monthly Statistics - February 2020</t>
    </r>
    <r>
      <rPr>
        <sz val="10"/>
        <color theme="1"/>
        <rFont val="Arial"/>
        <family val="2"/>
      </rPr>
      <t xml:space="preserve"> have been corrected to </t>
    </r>
    <r>
      <rPr>
        <i/>
        <sz val="10"/>
        <color theme="1"/>
        <rFont val="Arial"/>
        <family val="2"/>
      </rPr>
      <t>Monthly Statistics - February 2021</t>
    </r>
    <r>
      <rPr>
        <sz val="10"/>
        <color theme="1"/>
        <rFont val="Arial"/>
        <family val="2"/>
      </rPr>
      <t xml:space="preserve">. All data labels and data remain correct.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</si>
</sst>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5"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sz val="10"/>
      <color rgb="FFFF0000"/>
      <name val="Arial"/>
      <family val="2"/>
    </font>
    <font>
      <i/>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7">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xf>
    <xf numFmtId="0" fontId="33" fillId="0" borderId="0" xfId="0" applyFont="1" applyFill="1"/>
    <xf numFmtId="3" fontId="28" fillId="0" borderId="0" xfId="1" applyNumberFormat="1" applyFont="1" applyFill="1"/>
    <xf numFmtId="166" fontId="0" fillId="0" borderId="0" xfId="0" applyNumberFormat="1"/>
    <xf numFmtId="16" fontId="0" fillId="0" borderId="0" xfId="0" applyNumberFormat="1"/>
    <xf numFmtId="0" fontId="28" fillId="0" borderId="2" xfId="0" applyFont="1" applyBorder="1"/>
    <xf numFmtId="14" fontId="0" fillId="0" borderId="0" xfId="0" applyNumberFormat="1" applyFill="1"/>
    <xf numFmtId="0" fontId="8" fillId="0" borderId="20" xfId="0" applyFont="1" applyFill="1" applyBorder="1"/>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2"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957FB3"/>
      <color rgb="FF785C9A"/>
      <color rgb="FF0000CC"/>
      <color rgb="FFA896C0"/>
      <color rgb="FFBCAECE"/>
      <color rgb="FFD8D1E1"/>
      <color rgb="FFAC9AC2"/>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supplement'!$M$9</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68308612589E-2"/>
          <c:y val="0.1264395246064998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solidFill>
                  <a:schemeClr val="accent4">
                    <a:lumMod val="40000"/>
                    <a:lumOff val="60000"/>
                  </a:schemeClr>
                </a:solidFill>
                <a:prstDash val="solid"/>
                <a:round/>
              </a:ln>
              <a:effectLst/>
            </c:spPr>
          </c:marker>
          <c:xVal>
            <c:numRef>
              <c:f>'COVID-19 supplement'!$B$228:$B$279</c:f>
              <c:numCache>
                <c:formatCode>d\-mmm</c:formatCode>
                <c:ptCount val="52"/>
                <c:pt idx="0">
                  <c:v>44190</c:v>
                </c:pt>
                <c:pt idx="1">
                  <c:v>44183</c:v>
                </c:pt>
                <c:pt idx="2">
                  <c:v>44176</c:v>
                </c:pt>
                <c:pt idx="3">
                  <c:v>44169</c:v>
                </c:pt>
                <c:pt idx="4">
                  <c:v>44162</c:v>
                </c:pt>
                <c:pt idx="5">
                  <c:v>44155</c:v>
                </c:pt>
                <c:pt idx="6">
                  <c:v>44148</c:v>
                </c:pt>
                <c:pt idx="7">
                  <c:v>44141</c:v>
                </c:pt>
                <c:pt idx="8">
                  <c:v>44134</c:v>
                </c:pt>
                <c:pt idx="9">
                  <c:v>44127</c:v>
                </c:pt>
                <c:pt idx="10">
                  <c:v>44120</c:v>
                </c:pt>
                <c:pt idx="11">
                  <c:v>44113</c:v>
                </c:pt>
                <c:pt idx="12">
                  <c:v>44106</c:v>
                </c:pt>
                <c:pt idx="13">
                  <c:v>44099</c:v>
                </c:pt>
                <c:pt idx="14">
                  <c:v>44092</c:v>
                </c:pt>
                <c:pt idx="15">
                  <c:v>44085</c:v>
                </c:pt>
                <c:pt idx="16">
                  <c:v>44078</c:v>
                </c:pt>
                <c:pt idx="17">
                  <c:v>44071</c:v>
                </c:pt>
                <c:pt idx="18">
                  <c:v>44064</c:v>
                </c:pt>
                <c:pt idx="19">
                  <c:v>44057</c:v>
                </c:pt>
                <c:pt idx="20">
                  <c:v>44050</c:v>
                </c:pt>
                <c:pt idx="21">
                  <c:v>44043</c:v>
                </c:pt>
                <c:pt idx="22">
                  <c:v>44036</c:v>
                </c:pt>
                <c:pt idx="23">
                  <c:v>44029</c:v>
                </c:pt>
                <c:pt idx="24">
                  <c:v>44022</c:v>
                </c:pt>
                <c:pt idx="25">
                  <c:v>44015</c:v>
                </c:pt>
                <c:pt idx="26">
                  <c:v>44008</c:v>
                </c:pt>
                <c:pt idx="27">
                  <c:v>44001</c:v>
                </c:pt>
                <c:pt idx="28">
                  <c:v>43994</c:v>
                </c:pt>
                <c:pt idx="29">
                  <c:v>43987</c:v>
                </c:pt>
                <c:pt idx="30">
                  <c:v>43980</c:v>
                </c:pt>
                <c:pt idx="31">
                  <c:v>43973</c:v>
                </c:pt>
                <c:pt idx="32">
                  <c:v>43966</c:v>
                </c:pt>
                <c:pt idx="33">
                  <c:v>43959</c:v>
                </c:pt>
                <c:pt idx="34">
                  <c:v>43952</c:v>
                </c:pt>
                <c:pt idx="35">
                  <c:v>43945</c:v>
                </c:pt>
                <c:pt idx="36">
                  <c:v>43938</c:v>
                </c:pt>
                <c:pt idx="37">
                  <c:v>43931</c:v>
                </c:pt>
                <c:pt idx="38">
                  <c:v>43924</c:v>
                </c:pt>
                <c:pt idx="39">
                  <c:v>43917</c:v>
                </c:pt>
                <c:pt idx="40">
                  <c:v>43910</c:v>
                </c:pt>
                <c:pt idx="41">
                  <c:v>43903</c:v>
                </c:pt>
                <c:pt idx="42">
                  <c:v>43896</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supplement'!$I$228:$I$279</c:f>
              <c:numCache>
                <c:formatCode>#,##0</c:formatCode>
                <c:ptCount val="52"/>
                <c:pt idx="0">
                  <c:v>290</c:v>
                </c:pt>
                <c:pt idx="1">
                  <c:v>3480</c:v>
                </c:pt>
                <c:pt idx="2">
                  <c:v>3020</c:v>
                </c:pt>
                <c:pt idx="3">
                  <c:v>2600</c:v>
                </c:pt>
                <c:pt idx="4">
                  <c:v>2770</c:v>
                </c:pt>
                <c:pt idx="5">
                  <c:v>2320</c:v>
                </c:pt>
                <c:pt idx="6">
                  <c:v>2110</c:v>
                </c:pt>
                <c:pt idx="7">
                  <c:v>2220</c:v>
                </c:pt>
                <c:pt idx="8">
                  <c:v>2710</c:v>
                </c:pt>
                <c:pt idx="9">
                  <c:v>2270</c:v>
                </c:pt>
                <c:pt idx="10">
                  <c:v>2110</c:v>
                </c:pt>
                <c:pt idx="11">
                  <c:v>2390</c:v>
                </c:pt>
                <c:pt idx="12">
                  <c:v>2660</c:v>
                </c:pt>
                <c:pt idx="13">
                  <c:v>2380</c:v>
                </c:pt>
                <c:pt idx="14">
                  <c:v>2030</c:v>
                </c:pt>
                <c:pt idx="15">
                  <c:v>2110</c:v>
                </c:pt>
                <c:pt idx="16">
                  <c:v>2070</c:v>
                </c:pt>
                <c:pt idx="17">
                  <c:v>2430</c:v>
                </c:pt>
                <c:pt idx="18">
                  <c:v>2160</c:v>
                </c:pt>
                <c:pt idx="19">
                  <c:v>2230</c:v>
                </c:pt>
                <c:pt idx="20">
                  <c:v>2200</c:v>
                </c:pt>
                <c:pt idx="21">
                  <c:v>2590</c:v>
                </c:pt>
                <c:pt idx="22">
                  <c:v>2410</c:v>
                </c:pt>
                <c:pt idx="23">
                  <c:v>2080</c:v>
                </c:pt>
                <c:pt idx="24">
                  <c:v>2210</c:v>
                </c:pt>
                <c:pt idx="25">
                  <c:v>2520</c:v>
                </c:pt>
                <c:pt idx="26">
                  <c:v>2830</c:v>
                </c:pt>
                <c:pt idx="27">
                  <c:v>2180</c:v>
                </c:pt>
                <c:pt idx="28">
                  <c:v>2020</c:v>
                </c:pt>
                <c:pt idx="29">
                  <c:v>2080</c:v>
                </c:pt>
                <c:pt idx="30">
                  <c:v>2340</c:v>
                </c:pt>
                <c:pt idx="31">
                  <c:v>2230</c:v>
                </c:pt>
                <c:pt idx="32">
                  <c:v>1790</c:v>
                </c:pt>
                <c:pt idx="33">
                  <c:v>1880</c:v>
                </c:pt>
                <c:pt idx="34">
                  <c:v>1990</c:v>
                </c:pt>
                <c:pt idx="35">
                  <c:v>2160</c:v>
                </c:pt>
                <c:pt idx="36">
                  <c:v>1690</c:v>
                </c:pt>
                <c:pt idx="37">
                  <c:v>1830</c:v>
                </c:pt>
                <c:pt idx="38">
                  <c:v>2890</c:v>
                </c:pt>
                <c:pt idx="39">
                  <c:v>4430</c:v>
                </c:pt>
                <c:pt idx="40">
                  <c:v>2460</c:v>
                </c:pt>
                <c:pt idx="41">
                  <c:v>1830</c:v>
                </c:pt>
                <c:pt idx="42">
                  <c:v>1640</c:v>
                </c:pt>
                <c:pt idx="43">
                  <c:v>2090</c:v>
                </c:pt>
                <c:pt idx="44">
                  <c:v>1690</c:v>
                </c:pt>
                <c:pt idx="45">
                  <c:v>1420</c:v>
                </c:pt>
                <c:pt idx="46">
                  <c:v>1500</c:v>
                </c:pt>
                <c:pt idx="47">
                  <c:v>2050</c:v>
                </c:pt>
                <c:pt idx="48">
                  <c:v>2060</c:v>
                </c:pt>
                <c:pt idx="49">
                  <c:v>1950</c:v>
                </c:pt>
                <c:pt idx="50">
                  <c:v>1820</c:v>
                </c:pt>
                <c:pt idx="51">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chemeClr val="accent4">
                  <a:lumMod val="60000"/>
                  <a:lumOff val="40000"/>
                </a:schemeClr>
              </a:solidFill>
              <a:prstDash val="solid"/>
              <a:round/>
            </a:ln>
            <a:effectLst/>
          </c:spPr>
          <c:marker>
            <c:symbol val="circle"/>
            <c:size val="7"/>
            <c:spPr>
              <a:solidFill>
                <a:schemeClr val="accent4">
                  <a:lumMod val="60000"/>
                  <a:lumOff val="40000"/>
                </a:schemeClr>
              </a:solidFill>
              <a:ln w="9525" cap="flat" cmpd="sng" algn="ctr">
                <a:solidFill>
                  <a:schemeClr val="accent4">
                    <a:lumMod val="60000"/>
                    <a:lumOff val="40000"/>
                  </a:schemeClr>
                </a:solidFill>
                <a:prstDash val="solid"/>
                <a:round/>
              </a:ln>
              <a:effectLst/>
            </c:spPr>
          </c:marker>
          <c:xVal>
            <c:numRef>
              <c:f>'COVID-19 supplement'!$B$176:$B$227</c:f>
              <c:numCache>
                <c:formatCode>d\-mmm</c:formatCode>
                <c:ptCount val="52"/>
                <c:pt idx="0">
                  <c:v>44189</c:v>
                </c:pt>
                <c:pt idx="1">
                  <c:v>44182</c:v>
                </c:pt>
                <c:pt idx="2">
                  <c:v>44175</c:v>
                </c:pt>
                <c:pt idx="3">
                  <c:v>44168</c:v>
                </c:pt>
                <c:pt idx="4">
                  <c:v>44161</c:v>
                </c:pt>
                <c:pt idx="5">
                  <c:v>44154</c:v>
                </c:pt>
                <c:pt idx="6">
                  <c:v>44147</c:v>
                </c:pt>
                <c:pt idx="7">
                  <c:v>44140</c:v>
                </c:pt>
                <c:pt idx="8">
                  <c:v>44133</c:v>
                </c:pt>
                <c:pt idx="9">
                  <c:v>44126</c:v>
                </c:pt>
                <c:pt idx="10">
                  <c:v>44119</c:v>
                </c:pt>
                <c:pt idx="11">
                  <c:v>44112</c:v>
                </c:pt>
                <c:pt idx="12">
                  <c:v>44105</c:v>
                </c:pt>
                <c:pt idx="13">
                  <c:v>44098</c:v>
                </c:pt>
                <c:pt idx="14">
                  <c:v>44091</c:v>
                </c:pt>
                <c:pt idx="15">
                  <c:v>44084</c:v>
                </c:pt>
                <c:pt idx="16">
                  <c:v>44077</c:v>
                </c:pt>
                <c:pt idx="17">
                  <c:v>44070</c:v>
                </c:pt>
                <c:pt idx="18">
                  <c:v>44063</c:v>
                </c:pt>
                <c:pt idx="19">
                  <c:v>44056</c:v>
                </c:pt>
                <c:pt idx="20">
                  <c:v>44049</c:v>
                </c:pt>
                <c:pt idx="21">
                  <c:v>44042</c:v>
                </c:pt>
                <c:pt idx="22">
                  <c:v>44035</c:v>
                </c:pt>
                <c:pt idx="23">
                  <c:v>44028</c:v>
                </c:pt>
                <c:pt idx="24">
                  <c:v>44021</c:v>
                </c:pt>
                <c:pt idx="25">
                  <c:v>44014</c:v>
                </c:pt>
                <c:pt idx="26">
                  <c:v>44007</c:v>
                </c:pt>
                <c:pt idx="27">
                  <c:v>44000</c:v>
                </c:pt>
                <c:pt idx="28">
                  <c:v>43993</c:v>
                </c:pt>
                <c:pt idx="29">
                  <c:v>43986</c:v>
                </c:pt>
                <c:pt idx="30">
                  <c:v>43979</c:v>
                </c:pt>
                <c:pt idx="31">
                  <c:v>43972</c:v>
                </c:pt>
                <c:pt idx="32">
                  <c:v>43965</c:v>
                </c:pt>
                <c:pt idx="33">
                  <c:v>43958</c:v>
                </c:pt>
                <c:pt idx="34">
                  <c:v>43951</c:v>
                </c:pt>
                <c:pt idx="35">
                  <c:v>43944</c:v>
                </c:pt>
                <c:pt idx="36">
                  <c:v>43937</c:v>
                </c:pt>
                <c:pt idx="37">
                  <c:v>43930</c:v>
                </c:pt>
                <c:pt idx="38">
                  <c:v>43923</c:v>
                </c:pt>
                <c:pt idx="39">
                  <c:v>43916</c:v>
                </c:pt>
                <c:pt idx="40">
                  <c:v>43909</c:v>
                </c:pt>
                <c:pt idx="41">
                  <c:v>43902</c:v>
                </c:pt>
                <c:pt idx="42">
                  <c:v>43895</c:v>
                </c:pt>
                <c:pt idx="43">
                  <c:v>43887</c:v>
                </c:pt>
                <c:pt idx="44">
                  <c:v>43880</c:v>
                </c:pt>
                <c:pt idx="45">
                  <c:v>43873</c:v>
                </c:pt>
                <c:pt idx="46">
                  <c:v>43866</c:v>
                </c:pt>
                <c:pt idx="47">
                  <c:v>43859</c:v>
                </c:pt>
                <c:pt idx="48">
                  <c:v>43852</c:v>
                </c:pt>
                <c:pt idx="49">
                  <c:v>43845</c:v>
                </c:pt>
                <c:pt idx="50">
                  <c:v>43838</c:v>
                </c:pt>
                <c:pt idx="51">
                  <c:v>43831</c:v>
                </c:pt>
              </c:numCache>
            </c:numRef>
          </c:xVal>
          <c:yVal>
            <c:numRef>
              <c:f>'COVID-19 supplement'!$I$176:$I$227</c:f>
              <c:numCache>
                <c:formatCode>#,##0</c:formatCode>
                <c:ptCount val="52"/>
                <c:pt idx="0">
                  <c:v>220</c:v>
                </c:pt>
                <c:pt idx="1">
                  <c:v>3580</c:v>
                </c:pt>
                <c:pt idx="2">
                  <c:v>2860</c:v>
                </c:pt>
                <c:pt idx="3">
                  <c:v>2750</c:v>
                </c:pt>
                <c:pt idx="4">
                  <c:v>2740</c:v>
                </c:pt>
                <c:pt idx="5">
                  <c:v>2220</c:v>
                </c:pt>
                <c:pt idx="6">
                  <c:v>2260</c:v>
                </c:pt>
                <c:pt idx="7">
                  <c:v>2380</c:v>
                </c:pt>
                <c:pt idx="8">
                  <c:v>2830</c:v>
                </c:pt>
                <c:pt idx="9">
                  <c:v>2420</c:v>
                </c:pt>
                <c:pt idx="10">
                  <c:v>2030</c:v>
                </c:pt>
                <c:pt idx="11">
                  <c:v>2350</c:v>
                </c:pt>
                <c:pt idx="12">
                  <c:v>2700</c:v>
                </c:pt>
                <c:pt idx="13">
                  <c:v>2450</c:v>
                </c:pt>
                <c:pt idx="14">
                  <c:v>2140</c:v>
                </c:pt>
                <c:pt idx="15">
                  <c:v>2290</c:v>
                </c:pt>
                <c:pt idx="16">
                  <c:v>2500</c:v>
                </c:pt>
                <c:pt idx="17">
                  <c:v>2550</c:v>
                </c:pt>
                <c:pt idx="18">
                  <c:v>2430</c:v>
                </c:pt>
                <c:pt idx="19">
                  <c:v>2240</c:v>
                </c:pt>
                <c:pt idx="20">
                  <c:v>2390</c:v>
                </c:pt>
                <c:pt idx="21">
                  <c:v>3010</c:v>
                </c:pt>
                <c:pt idx="22">
                  <c:v>2460</c:v>
                </c:pt>
                <c:pt idx="23">
                  <c:v>2190</c:v>
                </c:pt>
                <c:pt idx="24">
                  <c:v>2450</c:v>
                </c:pt>
                <c:pt idx="25">
                  <c:v>3110</c:v>
                </c:pt>
                <c:pt idx="26">
                  <c:v>2850</c:v>
                </c:pt>
                <c:pt idx="27">
                  <c:v>2360</c:v>
                </c:pt>
                <c:pt idx="28">
                  <c:v>2220</c:v>
                </c:pt>
                <c:pt idx="29">
                  <c:v>2310</c:v>
                </c:pt>
                <c:pt idx="30">
                  <c:v>2600</c:v>
                </c:pt>
                <c:pt idx="31">
                  <c:v>2280</c:v>
                </c:pt>
                <c:pt idx="32">
                  <c:v>2230</c:v>
                </c:pt>
                <c:pt idx="33">
                  <c:v>2320</c:v>
                </c:pt>
                <c:pt idx="34">
                  <c:v>2450</c:v>
                </c:pt>
                <c:pt idx="35">
                  <c:v>2520</c:v>
                </c:pt>
                <c:pt idx="36">
                  <c:v>1890</c:v>
                </c:pt>
                <c:pt idx="37">
                  <c:v>2080</c:v>
                </c:pt>
                <c:pt idx="38">
                  <c:v>2890</c:v>
                </c:pt>
                <c:pt idx="39">
                  <c:v>2780</c:v>
                </c:pt>
                <c:pt idx="40">
                  <c:v>1920</c:v>
                </c:pt>
                <c:pt idx="41">
                  <c:v>1790</c:v>
                </c:pt>
                <c:pt idx="42">
                  <c:v>1800</c:v>
                </c:pt>
                <c:pt idx="43">
                  <c:v>2250</c:v>
                </c:pt>
                <c:pt idx="44">
                  <c:v>1680</c:v>
                </c:pt>
                <c:pt idx="45">
                  <c:v>1470</c:v>
                </c:pt>
                <c:pt idx="46">
                  <c:v>1610</c:v>
                </c:pt>
                <c:pt idx="47">
                  <c:v>2280</c:v>
                </c:pt>
                <c:pt idx="48">
                  <c:v>1990</c:v>
                </c:pt>
                <c:pt idx="49">
                  <c:v>1790</c:v>
                </c:pt>
                <c:pt idx="50">
                  <c:v>1640</c:v>
                </c:pt>
                <c:pt idx="51">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rgbClr val="957FB3"/>
              </a:solidFill>
              <a:prstDash val="solid"/>
              <a:round/>
            </a:ln>
            <a:effectLst/>
          </c:spPr>
          <c:marker>
            <c:symbol val="circle"/>
            <c:size val="7"/>
            <c:spPr>
              <a:solidFill>
                <a:srgbClr val="957FB3"/>
              </a:solidFill>
              <a:ln w="9525" cap="flat" cmpd="sng" algn="ctr">
                <a:solidFill>
                  <a:srgbClr val="957FB3"/>
                </a:solidFill>
                <a:prstDash val="solid"/>
                <a:round/>
              </a:ln>
              <a:effectLst/>
            </c:spPr>
          </c:marker>
          <c:xVal>
            <c:numRef>
              <c:f>'COVID-19 supplement'!$B$123:$B$174</c:f>
              <c:numCache>
                <c:formatCode>d\-mmm</c:formatCode>
                <c:ptCount val="52"/>
                <c:pt idx="0">
                  <c:v>44195</c:v>
                </c:pt>
                <c:pt idx="1">
                  <c:v>44188</c:v>
                </c:pt>
                <c:pt idx="2">
                  <c:v>44181</c:v>
                </c:pt>
                <c:pt idx="3">
                  <c:v>44174</c:v>
                </c:pt>
                <c:pt idx="4">
                  <c:v>44167</c:v>
                </c:pt>
                <c:pt idx="5">
                  <c:v>44160</c:v>
                </c:pt>
                <c:pt idx="6">
                  <c:v>44153</c:v>
                </c:pt>
                <c:pt idx="7">
                  <c:v>44146</c:v>
                </c:pt>
                <c:pt idx="8">
                  <c:v>44139</c:v>
                </c:pt>
                <c:pt idx="9">
                  <c:v>44132</c:v>
                </c:pt>
                <c:pt idx="10">
                  <c:v>44125</c:v>
                </c:pt>
                <c:pt idx="11">
                  <c:v>44118</c:v>
                </c:pt>
                <c:pt idx="12">
                  <c:v>44111</c:v>
                </c:pt>
                <c:pt idx="13">
                  <c:v>44104</c:v>
                </c:pt>
                <c:pt idx="14">
                  <c:v>44097</c:v>
                </c:pt>
                <c:pt idx="15">
                  <c:v>44090</c:v>
                </c:pt>
                <c:pt idx="16">
                  <c:v>44083</c:v>
                </c:pt>
                <c:pt idx="17">
                  <c:v>44076</c:v>
                </c:pt>
                <c:pt idx="18">
                  <c:v>44069</c:v>
                </c:pt>
                <c:pt idx="19">
                  <c:v>44062</c:v>
                </c:pt>
                <c:pt idx="20">
                  <c:v>44055</c:v>
                </c:pt>
                <c:pt idx="21">
                  <c:v>44048</c:v>
                </c:pt>
                <c:pt idx="22">
                  <c:v>44041</c:v>
                </c:pt>
                <c:pt idx="23">
                  <c:v>44034</c:v>
                </c:pt>
                <c:pt idx="24">
                  <c:v>44027</c:v>
                </c:pt>
                <c:pt idx="25">
                  <c:v>44020</c:v>
                </c:pt>
                <c:pt idx="26">
                  <c:v>44013</c:v>
                </c:pt>
                <c:pt idx="27">
                  <c:v>44006</c:v>
                </c:pt>
                <c:pt idx="28">
                  <c:v>43999</c:v>
                </c:pt>
                <c:pt idx="29">
                  <c:v>43992</c:v>
                </c:pt>
                <c:pt idx="30">
                  <c:v>43985</c:v>
                </c:pt>
                <c:pt idx="31">
                  <c:v>43978</c:v>
                </c:pt>
                <c:pt idx="32">
                  <c:v>43971</c:v>
                </c:pt>
                <c:pt idx="33">
                  <c:v>43964</c:v>
                </c:pt>
                <c:pt idx="34">
                  <c:v>43957</c:v>
                </c:pt>
                <c:pt idx="35">
                  <c:v>43950</c:v>
                </c:pt>
                <c:pt idx="36">
                  <c:v>43943</c:v>
                </c:pt>
                <c:pt idx="37">
                  <c:v>43936</c:v>
                </c:pt>
                <c:pt idx="38">
                  <c:v>43929</c:v>
                </c:pt>
                <c:pt idx="39">
                  <c:v>43922</c:v>
                </c:pt>
                <c:pt idx="40">
                  <c:v>43915</c:v>
                </c:pt>
                <c:pt idx="41">
                  <c:v>43908</c:v>
                </c:pt>
                <c:pt idx="42">
                  <c:v>43901</c:v>
                </c:pt>
                <c:pt idx="43">
                  <c:v>43894</c:v>
                </c:pt>
                <c:pt idx="44">
                  <c:v>43886</c:v>
                </c:pt>
                <c:pt idx="45">
                  <c:v>43879</c:v>
                </c:pt>
                <c:pt idx="46">
                  <c:v>43872</c:v>
                </c:pt>
                <c:pt idx="47">
                  <c:v>43865</c:v>
                </c:pt>
                <c:pt idx="48">
                  <c:v>43858</c:v>
                </c:pt>
                <c:pt idx="49">
                  <c:v>43851</c:v>
                </c:pt>
                <c:pt idx="50">
                  <c:v>43844</c:v>
                </c:pt>
                <c:pt idx="51">
                  <c:v>43837</c:v>
                </c:pt>
              </c:numCache>
            </c:numRef>
          </c:xVal>
          <c:yVal>
            <c:numRef>
              <c:f>'COVID-19 supplement'!$I$123:$I$174</c:f>
              <c:numCache>
                <c:formatCode>#,##0</c:formatCode>
                <c:ptCount val="52"/>
                <c:pt idx="1">
                  <c:v>250</c:v>
                </c:pt>
                <c:pt idx="2">
                  <c:v>4060</c:v>
                </c:pt>
                <c:pt idx="3">
                  <c:v>3030</c:v>
                </c:pt>
                <c:pt idx="4">
                  <c:v>2790</c:v>
                </c:pt>
                <c:pt idx="5">
                  <c:v>2680</c:v>
                </c:pt>
                <c:pt idx="6">
                  <c:v>2160</c:v>
                </c:pt>
                <c:pt idx="7">
                  <c:v>2200</c:v>
                </c:pt>
                <c:pt idx="8">
                  <c:v>2380</c:v>
                </c:pt>
                <c:pt idx="9">
                  <c:v>2890</c:v>
                </c:pt>
                <c:pt idx="10">
                  <c:v>2360</c:v>
                </c:pt>
                <c:pt idx="11">
                  <c:v>2080</c:v>
                </c:pt>
                <c:pt idx="12">
                  <c:v>2200</c:v>
                </c:pt>
                <c:pt idx="13">
                  <c:v>2900</c:v>
                </c:pt>
                <c:pt idx="14">
                  <c:v>2390</c:v>
                </c:pt>
                <c:pt idx="15">
                  <c:v>2190</c:v>
                </c:pt>
                <c:pt idx="16">
                  <c:v>2370</c:v>
                </c:pt>
                <c:pt idx="17">
                  <c:v>2710</c:v>
                </c:pt>
                <c:pt idx="18">
                  <c:v>2380</c:v>
                </c:pt>
                <c:pt idx="19">
                  <c:v>2260</c:v>
                </c:pt>
                <c:pt idx="20">
                  <c:v>2290</c:v>
                </c:pt>
                <c:pt idx="21">
                  <c:v>2420</c:v>
                </c:pt>
                <c:pt idx="22">
                  <c:v>2810</c:v>
                </c:pt>
                <c:pt idx="23">
                  <c:v>2350</c:v>
                </c:pt>
                <c:pt idx="24">
                  <c:v>2120</c:v>
                </c:pt>
                <c:pt idx="25">
                  <c:v>2420</c:v>
                </c:pt>
                <c:pt idx="26">
                  <c:v>3130</c:v>
                </c:pt>
                <c:pt idx="27">
                  <c:v>2890</c:v>
                </c:pt>
                <c:pt idx="28">
                  <c:v>2350</c:v>
                </c:pt>
                <c:pt idx="29">
                  <c:v>2280</c:v>
                </c:pt>
                <c:pt idx="30">
                  <c:v>2340</c:v>
                </c:pt>
                <c:pt idx="31">
                  <c:v>2440</c:v>
                </c:pt>
                <c:pt idx="32">
                  <c:v>2040</c:v>
                </c:pt>
                <c:pt idx="33">
                  <c:v>1970</c:v>
                </c:pt>
                <c:pt idx="34">
                  <c:v>1840</c:v>
                </c:pt>
                <c:pt idx="35">
                  <c:v>2590</c:v>
                </c:pt>
                <c:pt idx="36">
                  <c:v>2280</c:v>
                </c:pt>
                <c:pt idx="37">
                  <c:v>1830</c:v>
                </c:pt>
                <c:pt idx="38">
                  <c:v>2140</c:v>
                </c:pt>
                <c:pt idx="39">
                  <c:v>2220</c:v>
                </c:pt>
                <c:pt idx="40">
                  <c:v>2450</c:v>
                </c:pt>
                <c:pt idx="41">
                  <c:v>1850</c:v>
                </c:pt>
                <c:pt idx="42">
                  <c:v>1700</c:v>
                </c:pt>
                <c:pt idx="43">
                  <c:v>1980</c:v>
                </c:pt>
                <c:pt idx="44">
                  <c:v>1450</c:v>
                </c:pt>
                <c:pt idx="45">
                  <c:v>1540</c:v>
                </c:pt>
                <c:pt idx="46">
                  <c:v>1470</c:v>
                </c:pt>
                <c:pt idx="47">
                  <c:v>1530</c:v>
                </c:pt>
                <c:pt idx="48">
                  <c:v>2110</c:v>
                </c:pt>
                <c:pt idx="49">
                  <c:v>1820</c:v>
                </c:pt>
                <c:pt idx="50">
                  <c:v>1900</c:v>
                </c:pt>
                <c:pt idx="51">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rgbClr val="785C9A"/>
              </a:solidFill>
              <a:prstDash val="solid"/>
              <a:round/>
            </a:ln>
            <a:effectLst/>
          </c:spPr>
          <c:marker>
            <c:symbol val="circle"/>
            <c:size val="7"/>
            <c:spPr>
              <a:solidFill>
                <a:srgbClr val="785C9A"/>
              </a:solidFill>
              <a:ln w="9525" cap="flat" cmpd="sng" algn="ctr">
                <a:solidFill>
                  <a:srgbClr val="785C9A"/>
                </a:solidFill>
                <a:prstDash val="solid"/>
                <a:round/>
              </a:ln>
              <a:effectLst/>
            </c:spPr>
          </c:marker>
          <c:xVal>
            <c:numRef>
              <c:f>'COVID-19 supplement'!$B$71:$B$122</c:f>
              <c:numCache>
                <c:formatCode>d\-mmm</c:formatCode>
                <c:ptCount val="52"/>
                <c:pt idx="0">
                  <c:v>44194</c:v>
                </c:pt>
                <c:pt idx="1">
                  <c:v>44187</c:v>
                </c:pt>
                <c:pt idx="2">
                  <c:v>44180</c:v>
                </c:pt>
                <c:pt idx="3">
                  <c:v>44173</c:v>
                </c:pt>
                <c:pt idx="4">
                  <c:v>44166</c:v>
                </c:pt>
                <c:pt idx="5">
                  <c:v>44159</c:v>
                </c:pt>
                <c:pt idx="6">
                  <c:v>44152</c:v>
                </c:pt>
                <c:pt idx="7">
                  <c:v>44145</c:v>
                </c:pt>
                <c:pt idx="8">
                  <c:v>44138</c:v>
                </c:pt>
                <c:pt idx="9">
                  <c:v>44131</c:v>
                </c:pt>
                <c:pt idx="10">
                  <c:v>44124</c:v>
                </c:pt>
                <c:pt idx="11">
                  <c:v>44117</c:v>
                </c:pt>
                <c:pt idx="12">
                  <c:v>44110</c:v>
                </c:pt>
                <c:pt idx="13">
                  <c:v>44103</c:v>
                </c:pt>
                <c:pt idx="14">
                  <c:v>44096</c:v>
                </c:pt>
                <c:pt idx="15">
                  <c:v>44089</c:v>
                </c:pt>
                <c:pt idx="16">
                  <c:v>44082</c:v>
                </c:pt>
                <c:pt idx="17">
                  <c:v>44075</c:v>
                </c:pt>
                <c:pt idx="18">
                  <c:v>44068</c:v>
                </c:pt>
                <c:pt idx="19">
                  <c:v>44061</c:v>
                </c:pt>
                <c:pt idx="20">
                  <c:v>44054</c:v>
                </c:pt>
                <c:pt idx="21">
                  <c:v>44047</c:v>
                </c:pt>
                <c:pt idx="22">
                  <c:v>44040</c:v>
                </c:pt>
                <c:pt idx="23">
                  <c:v>44033</c:v>
                </c:pt>
                <c:pt idx="24">
                  <c:v>44026</c:v>
                </c:pt>
                <c:pt idx="25">
                  <c:v>44019</c:v>
                </c:pt>
                <c:pt idx="26">
                  <c:v>44012</c:v>
                </c:pt>
                <c:pt idx="27">
                  <c:v>44005</c:v>
                </c:pt>
                <c:pt idx="28">
                  <c:v>43998</c:v>
                </c:pt>
                <c:pt idx="29">
                  <c:v>43991</c:v>
                </c:pt>
                <c:pt idx="30">
                  <c:v>43984</c:v>
                </c:pt>
                <c:pt idx="31">
                  <c:v>43977</c:v>
                </c:pt>
                <c:pt idx="32">
                  <c:v>43970</c:v>
                </c:pt>
                <c:pt idx="33">
                  <c:v>43963</c:v>
                </c:pt>
                <c:pt idx="34">
                  <c:v>43956</c:v>
                </c:pt>
                <c:pt idx="35">
                  <c:v>43949</c:v>
                </c:pt>
                <c:pt idx="36">
                  <c:v>43942</c:v>
                </c:pt>
                <c:pt idx="37">
                  <c:v>43935</c:v>
                </c:pt>
                <c:pt idx="38">
                  <c:v>43928</c:v>
                </c:pt>
                <c:pt idx="39">
                  <c:v>43921</c:v>
                </c:pt>
                <c:pt idx="40">
                  <c:v>43914</c:v>
                </c:pt>
                <c:pt idx="41">
                  <c:v>43907</c:v>
                </c:pt>
                <c:pt idx="42">
                  <c:v>43900</c:v>
                </c:pt>
                <c:pt idx="43">
                  <c:v>43893</c:v>
                </c:pt>
                <c:pt idx="44">
                  <c:v>43885</c:v>
                </c:pt>
                <c:pt idx="45">
                  <c:v>43878</c:v>
                </c:pt>
                <c:pt idx="46">
                  <c:v>43871</c:v>
                </c:pt>
                <c:pt idx="47">
                  <c:v>43864</c:v>
                </c:pt>
                <c:pt idx="48">
                  <c:v>43857</c:v>
                </c:pt>
                <c:pt idx="49">
                  <c:v>43850</c:v>
                </c:pt>
                <c:pt idx="50">
                  <c:v>43843</c:v>
                </c:pt>
                <c:pt idx="51">
                  <c:v>43836</c:v>
                </c:pt>
              </c:numCache>
            </c:numRef>
          </c:xVal>
          <c:yVal>
            <c:numRef>
              <c:f>'COVID-19 supplement'!$I$71:$I$122</c:f>
              <c:numCache>
                <c:formatCode>#,##0</c:formatCode>
                <c:ptCount val="52"/>
                <c:pt idx="1">
                  <c:v>930</c:v>
                </c:pt>
                <c:pt idx="2">
                  <c:v>3910</c:v>
                </c:pt>
                <c:pt idx="3">
                  <c:v>3010</c:v>
                </c:pt>
                <c:pt idx="4">
                  <c:v>2980</c:v>
                </c:pt>
                <c:pt idx="5">
                  <c:v>2560</c:v>
                </c:pt>
                <c:pt idx="6">
                  <c:v>2330</c:v>
                </c:pt>
                <c:pt idx="7">
                  <c:v>2290</c:v>
                </c:pt>
                <c:pt idx="8">
                  <c:v>2490</c:v>
                </c:pt>
                <c:pt idx="9">
                  <c:v>2750</c:v>
                </c:pt>
                <c:pt idx="10">
                  <c:v>2240</c:v>
                </c:pt>
                <c:pt idx="11">
                  <c:v>2180</c:v>
                </c:pt>
                <c:pt idx="12">
                  <c:v>2480</c:v>
                </c:pt>
                <c:pt idx="13">
                  <c:v>2720</c:v>
                </c:pt>
                <c:pt idx="14">
                  <c:v>2410</c:v>
                </c:pt>
                <c:pt idx="15">
                  <c:v>2220</c:v>
                </c:pt>
                <c:pt idx="16">
                  <c:v>2390</c:v>
                </c:pt>
                <c:pt idx="17">
                  <c:v>2520</c:v>
                </c:pt>
                <c:pt idx="18">
                  <c:v>2550</c:v>
                </c:pt>
                <c:pt idx="19">
                  <c:v>2070</c:v>
                </c:pt>
                <c:pt idx="20">
                  <c:v>2510</c:v>
                </c:pt>
                <c:pt idx="21">
                  <c:v>2470</c:v>
                </c:pt>
                <c:pt idx="22">
                  <c:v>3640</c:v>
                </c:pt>
                <c:pt idx="23">
                  <c:v>1380</c:v>
                </c:pt>
                <c:pt idx="24">
                  <c:v>1610</c:v>
                </c:pt>
                <c:pt idx="25">
                  <c:v>2340</c:v>
                </c:pt>
                <c:pt idx="26">
                  <c:v>3090</c:v>
                </c:pt>
                <c:pt idx="27">
                  <c:v>2900</c:v>
                </c:pt>
                <c:pt idx="28">
                  <c:v>2220</c:v>
                </c:pt>
                <c:pt idx="29">
                  <c:v>2310</c:v>
                </c:pt>
                <c:pt idx="30">
                  <c:v>2640</c:v>
                </c:pt>
                <c:pt idx="31">
                  <c:v>2280</c:v>
                </c:pt>
                <c:pt idx="32">
                  <c:v>2030</c:v>
                </c:pt>
                <c:pt idx="33">
                  <c:v>2110</c:v>
                </c:pt>
                <c:pt idx="34">
                  <c:v>1990</c:v>
                </c:pt>
                <c:pt idx="35">
                  <c:v>2830</c:v>
                </c:pt>
                <c:pt idx="36">
                  <c:v>1960</c:v>
                </c:pt>
                <c:pt idx="37">
                  <c:v>1910</c:v>
                </c:pt>
                <c:pt idx="38">
                  <c:v>2240</c:v>
                </c:pt>
                <c:pt idx="39">
                  <c:v>2750</c:v>
                </c:pt>
                <c:pt idx="40">
                  <c:v>2540</c:v>
                </c:pt>
                <c:pt idx="41">
                  <c:v>1810</c:v>
                </c:pt>
                <c:pt idx="42">
                  <c:v>1730</c:v>
                </c:pt>
                <c:pt idx="43">
                  <c:v>1850</c:v>
                </c:pt>
                <c:pt idx="44">
                  <c:v>2060</c:v>
                </c:pt>
                <c:pt idx="45">
                  <c:v>1500</c:v>
                </c:pt>
                <c:pt idx="46">
                  <c:v>1420</c:v>
                </c:pt>
                <c:pt idx="47">
                  <c:v>1620</c:v>
                </c:pt>
                <c:pt idx="48">
                  <c:v>2190</c:v>
                </c:pt>
                <c:pt idx="49">
                  <c:v>2380</c:v>
                </c:pt>
                <c:pt idx="50">
                  <c:v>1970</c:v>
                </c:pt>
                <c:pt idx="51">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chemeClr val="accent5">
                  <a:lumMod val="60000"/>
                  <a:lumOff val="40000"/>
                </a:schemeClr>
              </a:solidFill>
              <a:prstDash val="solid"/>
              <a:round/>
            </a:ln>
            <a:effectLst/>
          </c:spPr>
          <c:marker>
            <c:symbol val="circle"/>
            <c:size val="7"/>
            <c:spPr>
              <a:solidFill>
                <a:schemeClr val="accent5">
                  <a:lumMod val="60000"/>
                  <a:lumOff val="40000"/>
                </a:schemeClr>
              </a:solidFill>
              <a:ln w="9525" cap="flat" cmpd="sng" algn="ctr">
                <a:solidFill>
                  <a:schemeClr val="accent5">
                    <a:lumMod val="60000"/>
                    <a:lumOff val="40000"/>
                  </a:schemeClr>
                </a:solidFill>
                <a:prstDash val="solid"/>
                <a:round/>
              </a:ln>
              <a:effectLst/>
            </c:spPr>
          </c:marker>
          <c:xVal>
            <c:numRef>
              <c:f>'COVID-19 supplement'!$B$19:$B$70</c:f>
              <c:numCache>
                <c:formatCode>d\-mmm</c:formatCode>
                <c:ptCount val="52"/>
                <c:pt idx="0">
                  <c:v>44192</c:v>
                </c:pt>
                <c:pt idx="1">
                  <c:v>44185</c:v>
                </c:pt>
                <c:pt idx="2">
                  <c:v>44178</c:v>
                </c:pt>
                <c:pt idx="3">
                  <c:v>44171</c:v>
                </c:pt>
                <c:pt idx="4">
                  <c:v>44164</c:v>
                </c:pt>
                <c:pt idx="5">
                  <c:v>44157</c:v>
                </c:pt>
                <c:pt idx="6">
                  <c:v>44150</c:v>
                </c:pt>
                <c:pt idx="7">
                  <c:v>44143</c:v>
                </c:pt>
                <c:pt idx="8">
                  <c:v>44136</c:v>
                </c:pt>
                <c:pt idx="9">
                  <c:v>44129</c:v>
                </c:pt>
                <c:pt idx="10">
                  <c:v>44122</c:v>
                </c:pt>
                <c:pt idx="11">
                  <c:v>44115</c:v>
                </c:pt>
                <c:pt idx="12">
                  <c:v>44108</c:v>
                </c:pt>
                <c:pt idx="13">
                  <c:v>44101</c:v>
                </c:pt>
                <c:pt idx="14">
                  <c:v>44094</c:v>
                </c:pt>
                <c:pt idx="15">
                  <c:v>44087</c:v>
                </c:pt>
                <c:pt idx="16">
                  <c:v>44080</c:v>
                </c:pt>
                <c:pt idx="17">
                  <c:v>44073</c:v>
                </c:pt>
                <c:pt idx="18">
                  <c:v>44066</c:v>
                </c:pt>
                <c:pt idx="19">
                  <c:v>44059</c:v>
                </c:pt>
                <c:pt idx="20">
                  <c:v>44052</c:v>
                </c:pt>
                <c:pt idx="21">
                  <c:v>44045</c:v>
                </c:pt>
                <c:pt idx="22">
                  <c:v>44038</c:v>
                </c:pt>
                <c:pt idx="23">
                  <c:v>44031</c:v>
                </c:pt>
                <c:pt idx="24">
                  <c:v>44024</c:v>
                </c:pt>
                <c:pt idx="25">
                  <c:v>44017</c:v>
                </c:pt>
                <c:pt idx="26">
                  <c:v>44010</c:v>
                </c:pt>
                <c:pt idx="27">
                  <c:v>44003</c:v>
                </c:pt>
                <c:pt idx="28">
                  <c:v>43996</c:v>
                </c:pt>
                <c:pt idx="29">
                  <c:v>43989</c:v>
                </c:pt>
                <c:pt idx="30">
                  <c:v>43982</c:v>
                </c:pt>
                <c:pt idx="31">
                  <c:v>43975</c:v>
                </c:pt>
                <c:pt idx="32">
                  <c:v>43968</c:v>
                </c:pt>
                <c:pt idx="33">
                  <c:v>43961</c:v>
                </c:pt>
                <c:pt idx="34">
                  <c:v>43954</c:v>
                </c:pt>
                <c:pt idx="35">
                  <c:v>43947</c:v>
                </c:pt>
                <c:pt idx="36">
                  <c:v>43940</c:v>
                </c:pt>
                <c:pt idx="37">
                  <c:v>43933</c:v>
                </c:pt>
                <c:pt idx="38">
                  <c:v>43926</c:v>
                </c:pt>
                <c:pt idx="39">
                  <c:v>43919</c:v>
                </c:pt>
                <c:pt idx="40">
                  <c:v>43912</c:v>
                </c:pt>
                <c:pt idx="41">
                  <c:v>43905</c:v>
                </c:pt>
                <c:pt idx="42">
                  <c:v>43898</c:v>
                </c:pt>
                <c:pt idx="43">
                  <c:v>43891</c:v>
                </c:pt>
                <c:pt idx="44">
                  <c:v>43884</c:v>
                </c:pt>
                <c:pt idx="45">
                  <c:v>43877</c:v>
                </c:pt>
                <c:pt idx="46">
                  <c:v>43870</c:v>
                </c:pt>
                <c:pt idx="47">
                  <c:v>43863</c:v>
                </c:pt>
                <c:pt idx="48">
                  <c:v>43856</c:v>
                </c:pt>
                <c:pt idx="49">
                  <c:v>43849</c:v>
                </c:pt>
                <c:pt idx="50">
                  <c:v>43842</c:v>
                </c:pt>
                <c:pt idx="51">
                  <c:v>43835</c:v>
                </c:pt>
              </c:numCache>
            </c:numRef>
          </c:xVal>
          <c:yVal>
            <c:numRef>
              <c:f>'COVID-19 supplement'!$I$19:$I$70</c:f>
              <c:numCache>
                <c:formatCode>#,##0</c:formatCode>
                <c:ptCount val="52"/>
                <c:pt idx="0">
                  <c:v>270</c:v>
                </c:pt>
                <c:pt idx="1">
                  <c:v>3010</c:v>
                </c:pt>
                <c:pt idx="2">
                  <c:v>4710</c:v>
                </c:pt>
                <c:pt idx="3">
                  <c:v>3700</c:v>
                </c:pt>
                <c:pt idx="4">
                  <c:v>4040</c:v>
                </c:pt>
                <c:pt idx="5">
                  <c:v>2910</c:v>
                </c:pt>
                <c:pt idx="6">
                  <c:v>2960</c:v>
                </c:pt>
                <c:pt idx="7">
                  <c:v>3080</c:v>
                </c:pt>
                <c:pt idx="8">
                  <c:v>3200</c:v>
                </c:pt>
                <c:pt idx="9">
                  <c:v>3070</c:v>
                </c:pt>
                <c:pt idx="10">
                  <c:v>2890</c:v>
                </c:pt>
                <c:pt idx="11">
                  <c:v>2480</c:v>
                </c:pt>
                <c:pt idx="12">
                  <c:v>2540</c:v>
                </c:pt>
                <c:pt idx="13">
                  <c:v>3770</c:v>
                </c:pt>
                <c:pt idx="14">
                  <c:v>2850</c:v>
                </c:pt>
                <c:pt idx="15">
                  <c:v>2350</c:v>
                </c:pt>
                <c:pt idx="16">
                  <c:v>2340</c:v>
                </c:pt>
                <c:pt idx="17">
                  <c:v>2360</c:v>
                </c:pt>
                <c:pt idx="18">
                  <c:v>2000</c:v>
                </c:pt>
                <c:pt idx="19">
                  <c:v>1560</c:v>
                </c:pt>
                <c:pt idx="20">
                  <c:v>1530</c:v>
                </c:pt>
                <c:pt idx="21">
                  <c:v>1570</c:v>
                </c:pt>
                <c:pt idx="22">
                  <c:v>1390</c:v>
                </c:pt>
                <c:pt idx="23">
                  <c:v>1110</c:v>
                </c:pt>
                <c:pt idx="24">
                  <c:v>1070</c:v>
                </c:pt>
                <c:pt idx="25">
                  <c:v>1170</c:v>
                </c:pt>
                <c:pt idx="26">
                  <c:v>1580</c:v>
                </c:pt>
                <c:pt idx="27">
                  <c:v>960</c:v>
                </c:pt>
                <c:pt idx="28">
                  <c:v>960</c:v>
                </c:pt>
                <c:pt idx="29">
                  <c:v>1000</c:v>
                </c:pt>
                <c:pt idx="30">
                  <c:v>1110</c:v>
                </c:pt>
                <c:pt idx="31">
                  <c:v>830</c:v>
                </c:pt>
                <c:pt idx="32">
                  <c:v>820</c:v>
                </c:pt>
                <c:pt idx="33">
                  <c:v>820</c:v>
                </c:pt>
                <c:pt idx="34">
                  <c:v>650</c:v>
                </c:pt>
                <c:pt idx="35">
                  <c:v>770</c:v>
                </c:pt>
                <c:pt idx="36">
                  <c:v>780</c:v>
                </c:pt>
                <c:pt idx="37">
                  <c:v>690</c:v>
                </c:pt>
                <c:pt idx="38">
                  <c:v>810</c:v>
                </c:pt>
                <c:pt idx="39">
                  <c:v>1200</c:v>
                </c:pt>
                <c:pt idx="40">
                  <c:v>1590</c:v>
                </c:pt>
                <c:pt idx="41">
                  <c:v>1890</c:v>
                </c:pt>
                <c:pt idx="42">
                  <c:v>1810</c:v>
                </c:pt>
                <c:pt idx="43">
                  <c:v>2100</c:v>
                </c:pt>
                <c:pt idx="44">
                  <c:v>1690</c:v>
                </c:pt>
                <c:pt idx="45">
                  <c:v>1530</c:v>
                </c:pt>
                <c:pt idx="46">
                  <c:v>1610</c:v>
                </c:pt>
                <c:pt idx="47">
                  <c:v>2110</c:v>
                </c:pt>
                <c:pt idx="48">
                  <c:v>2020</c:v>
                </c:pt>
                <c:pt idx="49">
                  <c:v>1830</c:v>
                </c:pt>
                <c:pt idx="50">
                  <c:v>1770</c:v>
                </c:pt>
                <c:pt idx="51">
                  <c:v>1440</c:v>
                </c:pt>
              </c:numCache>
            </c:numRef>
          </c:yVal>
          <c:smooth val="0"/>
          <c:extLst>
            <c:ext xmlns:c16="http://schemas.microsoft.com/office/drawing/2014/chart" uri="{C3380CC4-5D6E-409C-BE32-E72D297353CC}">
              <c16:uniqueId val="{00000027-B80E-45D2-950B-6CC0E206A34D}"/>
            </c:ext>
          </c:extLst>
        </c:ser>
        <c:ser>
          <c:idx val="0"/>
          <c:order val="5"/>
          <c:tx>
            <c:v>2021</c:v>
          </c:tx>
          <c:spPr>
            <a:ln w="28575" cap="rnd" cmpd="sng" algn="ctr">
              <a:solidFill>
                <a:schemeClr val="accent5"/>
              </a:solidFill>
              <a:prstDash val="solid"/>
              <a:round/>
            </a:ln>
            <a:effectLst/>
          </c:spPr>
          <c:marker>
            <c:symbol val="circle"/>
            <c:size val="7"/>
            <c:spPr>
              <a:solidFill>
                <a:schemeClr val="accent5"/>
              </a:solidFill>
              <a:ln w="9525" cap="flat" cmpd="sng" algn="ctr">
                <a:solidFill>
                  <a:schemeClr val="accent5"/>
                </a:solidFill>
                <a:prstDash val="solid"/>
                <a:round/>
              </a:ln>
              <a:effectLst/>
            </c:spPr>
          </c:marker>
          <c:xVal>
            <c:numRef>
              <c:f>'COVID-19 supplement'!$B$11:$B$18</c:f>
              <c:numCache>
                <c:formatCode>d\-mmm</c:formatCode>
                <c:ptCount val="8"/>
                <c:pt idx="0">
                  <c:v>43882</c:v>
                </c:pt>
                <c:pt idx="1">
                  <c:v>43875</c:v>
                </c:pt>
                <c:pt idx="2">
                  <c:v>43868</c:v>
                </c:pt>
                <c:pt idx="3">
                  <c:v>43861</c:v>
                </c:pt>
                <c:pt idx="4">
                  <c:v>43854</c:v>
                </c:pt>
                <c:pt idx="5">
                  <c:v>43847</c:v>
                </c:pt>
                <c:pt idx="6">
                  <c:v>43840</c:v>
                </c:pt>
                <c:pt idx="7">
                  <c:v>43833</c:v>
                </c:pt>
              </c:numCache>
            </c:numRef>
          </c:xVal>
          <c:yVal>
            <c:numRef>
              <c:f>'COVID-19 supplement'!$I$11:$I$18</c:f>
              <c:numCache>
                <c:formatCode>#,##0</c:formatCode>
                <c:ptCount val="8"/>
                <c:pt idx="0">
                  <c:v>2130</c:v>
                </c:pt>
                <c:pt idx="1">
                  <c:v>1990</c:v>
                </c:pt>
                <c:pt idx="2">
                  <c:v>1860</c:v>
                </c:pt>
                <c:pt idx="3">
                  <c:v>2500</c:v>
                </c:pt>
                <c:pt idx="4">
                  <c:v>2380</c:v>
                </c:pt>
                <c:pt idx="5">
                  <c:v>2170</c:v>
                </c:pt>
                <c:pt idx="6">
                  <c:v>1980</c:v>
                </c:pt>
                <c:pt idx="7">
                  <c:v>1120</c:v>
                </c:pt>
              </c:numCache>
            </c:numRef>
          </c:yVal>
          <c:smooth val="0"/>
          <c:extLst>
            <c:ext xmlns:c16="http://schemas.microsoft.com/office/drawing/2014/chart" uri="{C3380CC4-5D6E-409C-BE32-E72D297353CC}">
              <c16:uniqueId val="{00000000-6CC6-41B1-85D0-EFE313C511E1}"/>
            </c:ext>
          </c:extLst>
        </c:ser>
        <c:dLbls>
          <c:showLegendKey val="0"/>
          <c:showVal val="0"/>
          <c:showCatName val="0"/>
          <c:showSerName val="0"/>
          <c:showPercent val="0"/>
          <c:showBubbleSize val="0"/>
        </c:dLbls>
        <c:axId val="721796160"/>
        <c:axId val="721794192"/>
      </c:scatterChart>
      <c:valAx>
        <c:axId val="721796160"/>
        <c:scaling>
          <c:orientation val="minMax"/>
          <c:max val="44196"/>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4</xdr:row>
      <xdr:rowOff>57150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4</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3</xdr:row>
      <xdr:rowOff>331643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3</xdr:row>
      <xdr:rowOff>209204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3</xdr:row>
      <xdr:rowOff>294929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3</xdr:row>
      <xdr:rowOff>247304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4</xdr:row>
      <xdr:rowOff>89425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4</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57150</xdr:colOff>
      <xdr:row>9</xdr:row>
      <xdr:rowOff>416378</xdr:rowOff>
    </xdr:from>
    <xdr:to>
      <xdr:col>20</xdr:col>
      <xdr:colOff>180975</xdr:colOff>
      <xdr:row>30</xdr:row>
      <xdr:rowOff>160564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RS 4&amp;5">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363CC"/>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F34"/>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3"/>
      <c r="C1" s="9"/>
      <c r="E1" s="9"/>
      <c r="F1" s="9"/>
    </row>
    <row r="2" spans="1:6" ht="26.25" customHeight="1" x14ac:dyDescent="0.3">
      <c r="A2" s="9"/>
      <c r="B2" s="4" t="s">
        <v>0</v>
      </c>
      <c r="E2" s="9"/>
      <c r="F2" s="9"/>
    </row>
    <row r="3" spans="1:6" ht="26.25" customHeight="1" x14ac:dyDescent="0.3">
      <c r="A3" s="9"/>
      <c r="B3" s="4" t="s">
        <v>210</v>
      </c>
      <c r="E3" s="9"/>
      <c r="F3" s="9"/>
    </row>
    <row r="4" spans="1:6" ht="26.25" customHeight="1" x14ac:dyDescent="0.3">
      <c r="A4" s="9"/>
      <c r="B4" s="4" t="s">
        <v>236</v>
      </c>
      <c r="E4" s="9"/>
      <c r="F4" s="9"/>
    </row>
    <row r="5" spans="1:6" ht="26.25" customHeight="1" x14ac:dyDescent="0.3">
      <c r="A5" s="9"/>
      <c r="B5" s="4"/>
      <c r="E5" s="9"/>
      <c r="F5" s="9"/>
    </row>
    <row r="6" spans="1:6" x14ac:dyDescent="0.2">
      <c r="A6" s="9"/>
      <c r="E6" s="9"/>
      <c r="F6" s="9"/>
    </row>
    <row r="7" spans="1:6" ht="15.75" customHeight="1" x14ac:dyDescent="0.25">
      <c r="A7" s="9"/>
      <c r="B7" s="26" t="s">
        <v>1</v>
      </c>
      <c r="C7" s="27"/>
      <c r="D7" s="27"/>
      <c r="E7" s="9"/>
      <c r="F7" s="9"/>
    </row>
    <row r="8" spans="1:6" x14ac:dyDescent="0.2">
      <c r="A8" s="9"/>
      <c r="E8" s="9"/>
    </row>
    <row r="9" spans="1:6" x14ac:dyDescent="0.2">
      <c r="A9" s="9"/>
      <c r="B9" s="28" t="s">
        <v>12</v>
      </c>
      <c r="C9" s="1" t="s">
        <v>226</v>
      </c>
      <c r="E9" s="9"/>
    </row>
    <row r="10" spans="1:6" x14ac:dyDescent="0.2">
      <c r="A10" s="9"/>
      <c r="E10" s="9"/>
    </row>
    <row r="11" spans="1:6" x14ac:dyDescent="0.2">
      <c r="A11" s="9"/>
      <c r="B11" s="28" t="s">
        <v>2</v>
      </c>
      <c r="C11" s="3" t="s">
        <v>24</v>
      </c>
      <c r="E11" s="9"/>
    </row>
    <row r="12" spans="1:6" x14ac:dyDescent="0.2">
      <c r="A12" s="9"/>
      <c r="C12" s="3"/>
      <c r="E12" s="9"/>
    </row>
    <row r="13" spans="1:6" s="64" customFormat="1" ht="25.5" x14ac:dyDescent="0.2">
      <c r="A13" s="61"/>
      <c r="B13" s="62" t="s">
        <v>3</v>
      </c>
      <c r="C13" s="63" t="s">
        <v>149</v>
      </c>
      <c r="E13" s="61"/>
    </row>
    <row r="14" spans="1:6" x14ac:dyDescent="0.2">
      <c r="A14" s="9"/>
      <c r="C14" s="3"/>
      <c r="E14" s="9"/>
    </row>
    <row r="15" spans="1:6" x14ac:dyDescent="0.2">
      <c r="A15" s="9"/>
      <c r="B15" s="28" t="s">
        <v>4</v>
      </c>
      <c r="C15" s="3" t="s">
        <v>15</v>
      </c>
      <c r="E15" s="9"/>
    </row>
    <row r="16" spans="1:6" x14ac:dyDescent="0.2">
      <c r="A16" s="9"/>
      <c r="E16" s="9"/>
    </row>
    <row r="17" spans="1:5" x14ac:dyDescent="0.2">
      <c r="A17" s="9"/>
      <c r="B17" s="28" t="s">
        <v>14</v>
      </c>
      <c r="C17" s="1" t="s">
        <v>25</v>
      </c>
      <c r="E17" s="9"/>
    </row>
    <row r="18" spans="1:5" x14ac:dyDescent="0.2">
      <c r="A18" s="9"/>
      <c r="E18" s="9"/>
    </row>
    <row r="19" spans="1:5" x14ac:dyDescent="0.2">
      <c r="A19" s="9"/>
      <c r="B19" s="28" t="s">
        <v>23</v>
      </c>
      <c r="C19" s="1" t="s">
        <v>26</v>
      </c>
      <c r="E19" s="9"/>
    </row>
    <row r="20" spans="1:5" x14ac:dyDescent="0.2">
      <c r="A20" s="9"/>
      <c r="E20" s="9"/>
    </row>
    <row r="21" spans="1:5" s="64" customFormat="1" ht="24" customHeight="1" x14ac:dyDescent="0.2">
      <c r="A21" s="61"/>
      <c r="B21" s="62" t="s">
        <v>150</v>
      </c>
      <c r="C21" s="82" t="s">
        <v>167</v>
      </c>
      <c r="E21" s="61"/>
    </row>
    <row r="22" spans="1:5" x14ac:dyDescent="0.2">
      <c r="A22" s="9"/>
      <c r="E22" s="9"/>
    </row>
    <row r="23" spans="1:5" x14ac:dyDescent="0.2">
      <c r="A23" s="9"/>
      <c r="C23" s="1" t="s">
        <v>27</v>
      </c>
      <c r="E23" s="9"/>
    </row>
    <row r="24" spans="1:5" x14ac:dyDescent="0.2">
      <c r="A24" s="9"/>
      <c r="E24" s="9"/>
    </row>
    <row r="25" spans="1:5" x14ac:dyDescent="0.2">
      <c r="A25" s="9"/>
      <c r="B25" s="28" t="s">
        <v>6</v>
      </c>
      <c r="C25" s="1" t="s">
        <v>28</v>
      </c>
      <c r="E25" s="9"/>
    </row>
    <row r="26" spans="1:5" x14ac:dyDescent="0.2">
      <c r="A26" s="9"/>
      <c r="B26" s="28"/>
      <c r="E26" s="9"/>
    </row>
    <row r="27" spans="1:5" ht="12" customHeight="1" x14ac:dyDescent="0.25">
      <c r="A27" s="9"/>
      <c r="B27" s="26"/>
      <c r="C27" s="27"/>
      <c r="D27" s="27"/>
      <c r="E27" s="9"/>
    </row>
    <row r="28" spans="1:5" s="57" customFormat="1" x14ac:dyDescent="0.2">
      <c r="A28" s="59"/>
      <c r="B28" s="58"/>
      <c r="C28" s="58"/>
      <c r="E28" s="59"/>
    </row>
    <row r="29" spans="1:5" s="58" customFormat="1" ht="14.25" customHeight="1" x14ac:dyDescent="0.2">
      <c r="A29" s="60"/>
      <c r="B29" s="25" t="s">
        <v>47</v>
      </c>
      <c r="C29" s="1"/>
      <c r="E29" s="60"/>
    </row>
    <row r="30" spans="1:5" s="58" customFormat="1" ht="41.25" customHeight="1" x14ac:dyDescent="0.2">
      <c r="A30" s="60"/>
      <c r="B30" s="112" t="s">
        <v>148</v>
      </c>
      <c r="C30" s="112"/>
      <c r="E30" s="60"/>
    </row>
    <row r="31" spans="1:5" s="57" customFormat="1" x14ac:dyDescent="0.2">
      <c r="A31" s="59"/>
      <c r="B31" s="58"/>
      <c r="C31" s="58"/>
      <c r="E31" s="59"/>
    </row>
    <row r="32" spans="1:5" s="57" customFormat="1" x14ac:dyDescent="0.2">
      <c r="A32" s="59"/>
      <c r="B32" s="112" t="s">
        <v>11</v>
      </c>
      <c r="C32" s="112"/>
      <c r="E32" s="59"/>
    </row>
    <row r="33" spans="1:5" s="57" customFormat="1" x14ac:dyDescent="0.2">
      <c r="A33" s="59"/>
      <c r="B33" s="112" t="s">
        <v>5</v>
      </c>
      <c r="C33" s="112"/>
      <c r="E33" s="59"/>
    </row>
    <row r="34" spans="1:5" x14ac:dyDescent="0.2">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H46"/>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6.25" customHeight="1" x14ac:dyDescent="0.3">
      <c r="B2" s="4" t="s">
        <v>0</v>
      </c>
    </row>
    <row r="3" spans="1:8" ht="26.25" customHeight="1" x14ac:dyDescent="0.3">
      <c r="B3" s="4" t="s">
        <v>210</v>
      </c>
    </row>
    <row r="4" spans="1:8" ht="26.25" customHeight="1" x14ac:dyDescent="0.3">
      <c r="B4" s="4" t="s">
        <v>236</v>
      </c>
    </row>
    <row r="5" spans="1:8" ht="26.25" customHeight="1" x14ac:dyDescent="0.2"/>
    <row r="7" spans="1:8" ht="15.75" x14ac:dyDescent="0.25">
      <c r="B7" s="5" t="s">
        <v>12</v>
      </c>
    </row>
    <row r="8" spans="1:8" x14ac:dyDescent="0.2">
      <c r="B8" s="111"/>
      <c r="C8" s="42"/>
      <c r="H8" s="9"/>
    </row>
    <row r="9" spans="1:8" s="8" customFormat="1" ht="25.5" x14ac:dyDescent="0.2">
      <c r="A9" s="19"/>
      <c r="B9" s="55" t="s">
        <v>232</v>
      </c>
      <c r="C9" s="7"/>
      <c r="D9" s="1"/>
      <c r="E9"/>
      <c r="F9" s="43"/>
    </row>
    <row r="10" spans="1:8" s="8" customFormat="1" x14ac:dyDescent="0.2">
      <c r="A10" s="19"/>
      <c r="B10" s="55"/>
      <c r="C10" s="7"/>
      <c r="D10" s="1"/>
      <c r="E10"/>
      <c r="F10" s="43"/>
    </row>
    <row r="11" spans="1:8" s="8" customFormat="1" ht="25.5" x14ac:dyDescent="0.2">
      <c r="A11" s="19"/>
      <c r="B11" s="55" t="s">
        <v>233</v>
      </c>
      <c r="C11" s="7"/>
      <c r="D11" s="1"/>
      <c r="E11"/>
    </row>
    <row r="12" spans="1:8" s="8" customFormat="1" x14ac:dyDescent="0.2">
      <c r="B12" s="55"/>
      <c r="D12" s="1"/>
      <c r="E12"/>
    </row>
    <row r="13" spans="1:8" s="8" customFormat="1" ht="25.5" x14ac:dyDescent="0.2">
      <c r="B13" s="55" t="s">
        <v>234</v>
      </c>
      <c r="D13" s="1"/>
      <c r="E13"/>
      <c r="F13" s="97"/>
    </row>
    <row r="14" spans="1:8" s="8" customFormat="1" x14ac:dyDescent="0.2">
      <c r="B14" s="55"/>
      <c r="D14" s="1"/>
      <c r="E14"/>
      <c r="F14" s="96"/>
    </row>
    <row r="15" spans="1:8" s="8" customFormat="1" x14ac:dyDescent="0.2">
      <c r="B15" s="55"/>
      <c r="D15" s="1"/>
      <c r="E15"/>
    </row>
    <row r="16" spans="1:8" ht="15.75" x14ac:dyDescent="0.25">
      <c r="B16" s="26" t="s">
        <v>215</v>
      </c>
      <c r="C16" s="27"/>
      <c r="F16" s="1"/>
    </row>
    <row r="17" spans="1:6" ht="15.75" x14ac:dyDescent="0.25">
      <c r="B17" s="5"/>
      <c r="F17" s="1"/>
    </row>
    <row r="18" spans="1:6" s="7" customFormat="1" ht="25.5" customHeight="1" x14ac:dyDescent="0.2">
      <c r="A18" s="18"/>
      <c r="B18" s="57" t="s">
        <v>146</v>
      </c>
      <c r="C18" s="92"/>
      <c r="D18" s="1"/>
      <c r="E18"/>
    </row>
    <row r="19" spans="1:6" s="7" customFormat="1" x14ac:dyDescent="0.2">
      <c r="A19" s="18"/>
      <c r="B19" s="57"/>
      <c r="C19" s="57"/>
      <c r="D19" s="1"/>
      <c r="E19"/>
    </row>
    <row r="20" spans="1:6" s="7" customFormat="1" x14ac:dyDescent="0.2">
      <c r="A20" s="18"/>
      <c r="B20" s="112" t="s">
        <v>153</v>
      </c>
      <c r="C20" s="112"/>
      <c r="D20" s="1"/>
      <c r="E20"/>
    </row>
    <row r="21" spans="1:6" s="7" customFormat="1" x14ac:dyDescent="0.2">
      <c r="A21" s="18"/>
      <c r="B21" s="99"/>
      <c r="C21" s="55"/>
      <c r="D21" s="1"/>
      <c r="E21"/>
    </row>
    <row r="22" spans="1:6" s="7" customFormat="1" x14ac:dyDescent="0.2">
      <c r="A22" s="18"/>
      <c r="B22" s="103" t="s">
        <v>219</v>
      </c>
      <c r="C22" s="55"/>
      <c r="D22" s="1"/>
      <c r="E22"/>
    </row>
    <row r="23" spans="1:6" ht="63.75" x14ac:dyDescent="0.2">
      <c r="B23" s="100" t="s">
        <v>218</v>
      </c>
    </row>
    <row r="24" spans="1:6" s="7" customFormat="1" x14ac:dyDescent="0.2">
      <c r="A24" s="18"/>
      <c r="B24" s="93"/>
      <c r="C24" s="93"/>
      <c r="D24" s="1"/>
      <c r="E24"/>
    </row>
    <row r="25" spans="1:6" s="7" customFormat="1" ht="38.25" customHeight="1" x14ac:dyDescent="0.2">
      <c r="A25" s="18"/>
      <c r="B25" s="112" t="s">
        <v>152</v>
      </c>
      <c r="C25" s="112"/>
      <c r="D25" s="1"/>
    </row>
    <row r="26" spans="1:6" s="7" customFormat="1" x14ac:dyDescent="0.2">
      <c r="A26" s="18"/>
      <c r="B26" s="93"/>
      <c r="C26" s="93"/>
      <c r="D26" s="1"/>
      <c r="E26"/>
    </row>
    <row r="27" spans="1:6" x14ac:dyDescent="0.2">
      <c r="B27" s="98" t="s">
        <v>213</v>
      </c>
      <c r="C27" s="57"/>
      <c r="F27" s="1"/>
    </row>
    <row r="28" spans="1:6" ht="76.5" customHeight="1" x14ac:dyDescent="0.2">
      <c r="B28" s="112" t="s">
        <v>151</v>
      </c>
      <c r="C28" s="112"/>
      <c r="F28" s="1"/>
    </row>
    <row r="29" spans="1:6" x14ac:dyDescent="0.2">
      <c r="B29" s="93"/>
      <c r="C29" s="93"/>
      <c r="F29" s="1"/>
    </row>
    <row r="30" spans="1:6" x14ac:dyDescent="0.2">
      <c r="B30" s="101" t="s">
        <v>214</v>
      </c>
      <c r="C30" s="57"/>
      <c r="F30" s="1"/>
    </row>
    <row r="31" spans="1:6" ht="13.5" customHeight="1" x14ac:dyDescent="0.2">
      <c r="B31" s="57" t="s">
        <v>79</v>
      </c>
      <c r="C31" s="57"/>
      <c r="F31" s="1"/>
    </row>
    <row r="32" spans="1:6" x14ac:dyDescent="0.2">
      <c r="B32" s="56" t="s">
        <v>78</v>
      </c>
      <c r="C32" s="57"/>
      <c r="F32" s="1"/>
    </row>
    <row r="33" spans="2:6" ht="38.25" x14ac:dyDescent="0.2">
      <c r="B33" s="55" t="s">
        <v>201</v>
      </c>
      <c r="C33" s="57"/>
      <c r="F33" s="1"/>
    </row>
    <row r="34" spans="2:6" x14ac:dyDescent="0.2">
      <c r="B34" s="59"/>
      <c r="C34" s="57"/>
      <c r="F34" s="1"/>
    </row>
    <row r="35" spans="2:6" x14ac:dyDescent="0.2">
      <c r="B35" s="98" t="s">
        <v>15</v>
      </c>
      <c r="C35" s="57"/>
      <c r="F35" s="1"/>
    </row>
    <row r="36" spans="2:6" ht="50.25" customHeight="1" x14ac:dyDescent="0.2">
      <c r="B36" s="55" t="s">
        <v>145</v>
      </c>
      <c r="C36" s="57"/>
      <c r="F36" s="1"/>
    </row>
    <row r="37" spans="2:6" x14ac:dyDescent="0.2">
      <c r="B37" s="55"/>
      <c r="C37" s="57"/>
      <c r="F37" s="1"/>
    </row>
    <row r="38" spans="2:6" x14ac:dyDescent="0.2">
      <c r="B38" s="55" t="s">
        <v>17</v>
      </c>
      <c r="C38" s="57"/>
      <c r="F38" s="1"/>
    </row>
    <row r="39" spans="2:6" x14ac:dyDescent="0.2">
      <c r="B39" s="56" t="s">
        <v>16</v>
      </c>
      <c r="C39" s="57"/>
      <c r="F39" s="1"/>
    </row>
    <row r="40" spans="2:6" x14ac:dyDescent="0.2">
      <c r="B40" s="59"/>
      <c r="C40" s="57"/>
      <c r="F40" s="1"/>
    </row>
    <row r="41" spans="2:6" x14ac:dyDescent="0.2">
      <c r="B41" s="102" t="s">
        <v>216</v>
      </c>
      <c r="C41" s="93"/>
      <c r="F41" s="1"/>
    </row>
    <row r="42" spans="2:6" ht="78.75" customHeight="1" x14ac:dyDescent="0.2">
      <c r="B42" s="113" t="s">
        <v>217</v>
      </c>
      <c r="C42" s="113"/>
    </row>
    <row r="43" spans="2:6" x14ac:dyDescent="0.2">
      <c r="B43" s="93"/>
      <c r="C43" s="93"/>
    </row>
    <row r="44" spans="2:6" ht="25.5" customHeight="1" x14ac:dyDescent="0.2">
      <c r="B44" s="112" t="s">
        <v>154</v>
      </c>
      <c r="C44" s="112"/>
    </row>
    <row r="46" spans="2:6" ht="38.25" x14ac:dyDescent="0.2">
      <c r="B46" s="136" t="s">
        <v>237</v>
      </c>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P92"/>
  <sheetViews>
    <sheetView showGridLines="0" zoomScaleNormal="100" workbookViewId="0">
      <pane ySplit="9" topLeftCell="A70" activePane="bottomLeft" state="frozen"/>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6" ht="17.25" customHeight="1" x14ac:dyDescent="0.2"/>
    <row r="2" spans="2:16" ht="26.25" customHeight="1" x14ac:dyDescent="0.3">
      <c r="B2" s="4" t="s">
        <v>0</v>
      </c>
    </row>
    <row r="3" spans="2:16" ht="26.25" customHeight="1" x14ac:dyDescent="0.3">
      <c r="B3" s="4" t="s">
        <v>210</v>
      </c>
      <c r="J3" s="30"/>
      <c r="K3" s="31"/>
      <c r="L3" s="31"/>
    </row>
    <row r="4" spans="2:16" ht="26.25" customHeight="1" x14ac:dyDescent="0.3">
      <c r="B4" s="4" t="s">
        <v>236</v>
      </c>
      <c r="J4" s="31"/>
      <c r="K4" s="31"/>
      <c r="L4" s="31"/>
    </row>
    <row r="5" spans="2:16" ht="26.25" customHeight="1" x14ac:dyDescent="0.2"/>
    <row r="6" spans="2:16" ht="18.75" x14ac:dyDescent="0.25">
      <c r="B6" s="5" t="s">
        <v>89</v>
      </c>
    </row>
    <row r="7" spans="2:16" ht="15.75" customHeight="1" x14ac:dyDescent="0.2">
      <c r="C7" s="2"/>
      <c r="D7" s="2"/>
      <c r="E7" s="2"/>
      <c r="F7" s="2"/>
    </row>
    <row r="8" spans="2:16" ht="15.75" customHeight="1" x14ac:dyDescent="0.2">
      <c r="C8" s="114" t="s">
        <v>51</v>
      </c>
      <c r="D8" s="115"/>
      <c r="E8" s="115"/>
      <c r="F8" s="115"/>
      <c r="G8" s="114" t="s">
        <v>52</v>
      </c>
      <c r="H8" s="115" t="s">
        <v>18</v>
      </c>
      <c r="I8" s="115" t="s">
        <v>18</v>
      </c>
      <c r="J8" s="115" t="s">
        <v>18</v>
      </c>
      <c r="K8" s="116" t="s">
        <v>53</v>
      </c>
      <c r="L8" s="117" t="s">
        <v>18</v>
      </c>
      <c r="M8" s="117" t="s">
        <v>18</v>
      </c>
      <c r="N8" s="118" t="s">
        <v>18</v>
      </c>
    </row>
    <row r="9" spans="2:16" ht="39.75" x14ac:dyDescent="0.2">
      <c r="C9" s="29" t="s">
        <v>7</v>
      </c>
      <c r="D9" s="29" t="s">
        <v>73</v>
      </c>
      <c r="E9" s="29" t="s">
        <v>50</v>
      </c>
      <c r="F9" s="29" t="s">
        <v>76</v>
      </c>
      <c r="G9" s="29" t="s">
        <v>7</v>
      </c>
      <c r="H9" s="29" t="s">
        <v>73</v>
      </c>
      <c r="I9" s="29" t="s">
        <v>49</v>
      </c>
      <c r="J9" s="29" t="s">
        <v>76</v>
      </c>
      <c r="K9" s="29" t="s">
        <v>7</v>
      </c>
      <c r="L9" s="29" t="s">
        <v>73</v>
      </c>
      <c r="M9" s="29" t="s">
        <v>49</v>
      </c>
      <c r="N9" s="29" t="s">
        <v>77</v>
      </c>
    </row>
    <row r="10" spans="2:16" ht="14.25" customHeight="1" x14ac:dyDescent="0.2">
      <c r="B10" s="52" t="s">
        <v>90</v>
      </c>
      <c r="C10" s="32">
        <v>6880</v>
      </c>
      <c r="D10" s="36">
        <v>7</v>
      </c>
      <c r="E10" s="37"/>
      <c r="F10" s="36">
        <v>7</v>
      </c>
      <c r="G10" s="32">
        <v>610</v>
      </c>
      <c r="H10" s="36">
        <v>10.8</v>
      </c>
      <c r="I10" s="37"/>
      <c r="J10" s="36">
        <v>10.8</v>
      </c>
      <c r="K10" s="32">
        <v>7480</v>
      </c>
      <c r="L10" s="36">
        <v>17.899999999999999</v>
      </c>
      <c r="M10" s="37"/>
      <c r="N10" s="36">
        <v>17.899999999999999</v>
      </c>
      <c r="O10" s="6"/>
      <c r="P10" s="6"/>
    </row>
    <row r="11" spans="2:16" ht="15" customHeight="1" x14ac:dyDescent="0.2">
      <c r="B11" s="52" t="s">
        <v>91</v>
      </c>
      <c r="C11" s="32">
        <v>7810</v>
      </c>
      <c r="D11" s="36">
        <v>11.4</v>
      </c>
      <c r="E11" s="37"/>
      <c r="F11" s="36">
        <v>11.4</v>
      </c>
      <c r="G11" s="32">
        <v>810</v>
      </c>
      <c r="H11" s="36">
        <v>12.6</v>
      </c>
      <c r="I11" s="37"/>
      <c r="J11" s="36">
        <v>12.6</v>
      </c>
      <c r="K11" s="32">
        <v>8610</v>
      </c>
      <c r="L11" s="36">
        <v>24</v>
      </c>
      <c r="M11" s="37"/>
      <c r="N11" s="36">
        <v>24</v>
      </c>
    </row>
    <row r="12" spans="2:16" ht="15" customHeight="1" x14ac:dyDescent="0.2">
      <c r="B12" s="52" t="s">
        <v>92</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6" ht="14.25" x14ac:dyDescent="0.2">
      <c r="B13" s="52" t="s">
        <v>93</v>
      </c>
      <c r="C13" s="32">
        <v>9910</v>
      </c>
      <c r="D13" s="36">
        <v>19.3</v>
      </c>
      <c r="E13" s="37"/>
      <c r="F13" s="36">
        <v>19.3</v>
      </c>
      <c r="G13" s="32">
        <v>960</v>
      </c>
      <c r="H13" s="36">
        <v>17.8</v>
      </c>
      <c r="I13" s="37"/>
      <c r="J13" s="36">
        <v>17.8</v>
      </c>
      <c r="K13" s="32">
        <v>10870</v>
      </c>
      <c r="L13" s="36">
        <v>37.1</v>
      </c>
      <c r="M13" s="37"/>
      <c r="N13" s="36">
        <v>37.1</v>
      </c>
    </row>
    <row r="14" spans="2:16" ht="14.25" x14ac:dyDescent="0.2">
      <c r="B14" s="52" t="s">
        <v>94</v>
      </c>
      <c r="C14" s="32">
        <v>9520</v>
      </c>
      <c r="D14" s="36">
        <v>21.4</v>
      </c>
      <c r="E14" s="37"/>
      <c r="F14" s="36">
        <v>21.4</v>
      </c>
      <c r="G14" s="32">
        <v>900</v>
      </c>
      <c r="H14" s="36">
        <v>15.4</v>
      </c>
      <c r="I14" s="37"/>
      <c r="J14" s="36">
        <v>15.4</v>
      </c>
      <c r="K14" s="32">
        <v>10420</v>
      </c>
      <c r="L14" s="36">
        <v>36.9</v>
      </c>
      <c r="M14" s="37"/>
      <c r="N14" s="36">
        <v>36.9</v>
      </c>
    </row>
    <row r="15" spans="2:16" ht="14.25" x14ac:dyDescent="0.2">
      <c r="B15" s="52" t="s">
        <v>95</v>
      </c>
      <c r="C15" s="32">
        <v>9030</v>
      </c>
      <c r="D15" s="36">
        <v>18.7</v>
      </c>
      <c r="E15" s="37"/>
      <c r="F15" s="36">
        <v>18.7</v>
      </c>
      <c r="G15" s="32">
        <v>960</v>
      </c>
      <c r="H15" s="36">
        <v>15.9</v>
      </c>
      <c r="I15" s="37"/>
      <c r="J15" s="36">
        <v>15.9</v>
      </c>
      <c r="K15" s="32">
        <v>10000</v>
      </c>
      <c r="L15" s="36">
        <v>34.5</v>
      </c>
      <c r="M15" s="37"/>
      <c r="N15" s="36">
        <v>34.5</v>
      </c>
    </row>
    <row r="16" spans="2:16" ht="14.25" x14ac:dyDescent="0.2">
      <c r="B16" s="52" t="s">
        <v>96</v>
      </c>
      <c r="C16" s="32">
        <v>9670</v>
      </c>
      <c r="D16" s="36">
        <v>19.8</v>
      </c>
      <c r="E16" s="37"/>
      <c r="F16" s="36">
        <v>19.8</v>
      </c>
      <c r="G16" s="32">
        <v>950</v>
      </c>
      <c r="H16" s="36">
        <v>14.6</v>
      </c>
      <c r="I16" s="37"/>
      <c r="J16" s="36">
        <v>14.6</v>
      </c>
      <c r="K16" s="32">
        <v>10620</v>
      </c>
      <c r="L16" s="36">
        <v>34.4</v>
      </c>
      <c r="M16" s="37"/>
      <c r="N16" s="36">
        <v>34.4</v>
      </c>
    </row>
    <row r="17" spans="2:14" ht="14.25" x14ac:dyDescent="0.2">
      <c r="B17" s="52" t="s">
        <v>97</v>
      </c>
      <c r="C17" s="32">
        <v>9370</v>
      </c>
      <c r="D17" s="36">
        <v>20.9</v>
      </c>
      <c r="E17" s="37"/>
      <c r="F17" s="36">
        <v>20.9</v>
      </c>
      <c r="G17" s="32">
        <v>1100</v>
      </c>
      <c r="H17" s="36">
        <v>22.5</v>
      </c>
      <c r="I17" s="37"/>
      <c r="J17" s="36">
        <v>22.5</v>
      </c>
      <c r="K17" s="32">
        <v>10470</v>
      </c>
      <c r="L17" s="36">
        <v>43.3</v>
      </c>
      <c r="M17" s="37"/>
      <c r="N17" s="36">
        <v>43.3</v>
      </c>
    </row>
    <row r="18" spans="2:14" ht="14.25" x14ac:dyDescent="0.2">
      <c r="B18" s="52" t="s">
        <v>98</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
      <c r="B19" s="52" t="s">
        <v>111</v>
      </c>
      <c r="C19" s="32">
        <v>6010</v>
      </c>
      <c r="D19" s="36">
        <v>12.6</v>
      </c>
      <c r="E19" s="37"/>
      <c r="F19" s="36">
        <v>12.6</v>
      </c>
      <c r="G19" s="32">
        <v>910</v>
      </c>
      <c r="H19" s="36">
        <v>12</v>
      </c>
      <c r="I19" s="37"/>
      <c r="J19" s="36">
        <v>12</v>
      </c>
      <c r="K19" s="32">
        <v>6920</v>
      </c>
      <c r="L19" s="36">
        <v>24.6</v>
      </c>
      <c r="M19" s="37"/>
      <c r="N19" s="36">
        <v>24.6</v>
      </c>
    </row>
    <row r="20" spans="2:14" ht="15" customHeight="1" x14ac:dyDescent="0.2">
      <c r="B20" s="52" t="s">
        <v>112</v>
      </c>
      <c r="C20" s="32">
        <v>6220</v>
      </c>
      <c r="D20" s="36">
        <v>11.6</v>
      </c>
      <c r="E20" s="37"/>
      <c r="F20" s="36">
        <v>11.6</v>
      </c>
      <c r="G20" s="32">
        <v>960</v>
      </c>
      <c r="H20" s="36">
        <v>10.3</v>
      </c>
      <c r="I20" s="37"/>
      <c r="J20" s="36">
        <v>10.3</v>
      </c>
      <c r="K20" s="32">
        <v>7180</v>
      </c>
      <c r="L20" s="36">
        <v>21.9</v>
      </c>
      <c r="M20" s="37"/>
      <c r="N20" s="36">
        <v>21.9</v>
      </c>
    </row>
    <row r="21" spans="2:14" ht="14.25" x14ac:dyDescent="0.2">
      <c r="B21" s="52" t="s">
        <v>113</v>
      </c>
      <c r="C21" s="32">
        <v>9680</v>
      </c>
      <c r="D21" s="36">
        <v>21</v>
      </c>
      <c r="E21" s="37"/>
      <c r="F21" s="36">
        <v>21</v>
      </c>
      <c r="G21" s="32">
        <v>1190</v>
      </c>
      <c r="H21" s="36">
        <v>33.200000000000003</v>
      </c>
      <c r="I21" s="37"/>
      <c r="J21" s="36">
        <v>33.200000000000003</v>
      </c>
      <c r="K21" s="32">
        <v>10870</v>
      </c>
      <c r="L21" s="36">
        <v>54.2</v>
      </c>
      <c r="M21" s="37"/>
      <c r="N21" s="36">
        <v>54.2</v>
      </c>
    </row>
    <row r="22" spans="2:14" ht="14.25" x14ac:dyDescent="0.2">
      <c r="B22" s="52" t="s">
        <v>99</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
      <c r="B23" s="52" t="s">
        <v>100</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
      <c r="B24" s="52" t="s">
        <v>101</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25" x14ac:dyDescent="0.2">
      <c r="B25" s="52" t="s">
        <v>102</v>
      </c>
      <c r="C25" s="32">
        <v>9100</v>
      </c>
      <c r="D25" s="36">
        <v>19.8</v>
      </c>
      <c r="E25" s="36">
        <v>6.8</v>
      </c>
      <c r="F25" s="36">
        <v>26.6</v>
      </c>
      <c r="G25" s="32">
        <v>1030</v>
      </c>
      <c r="H25" s="36">
        <v>10.9</v>
      </c>
      <c r="I25" s="36">
        <v>0.1</v>
      </c>
      <c r="J25" s="36">
        <v>11</v>
      </c>
      <c r="K25" s="32">
        <v>10120</v>
      </c>
      <c r="L25" s="36">
        <v>30.7</v>
      </c>
      <c r="M25" s="36">
        <v>6.9</v>
      </c>
      <c r="N25" s="36">
        <v>37.6</v>
      </c>
    </row>
    <row r="26" spans="2:14" ht="14.25" x14ac:dyDescent="0.2">
      <c r="B26" s="52" t="s">
        <v>103</v>
      </c>
      <c r="C26" s="32">
        <v>9560</v>
      </c>
      <c r="D26" s="36">
        <v>21.5</v>
      </c>
      <c r="E26" s="36">
        <v>7.3</v>
      </c>
      <c r="F26" s="36">
        <v>28.8</v>
      </c>
      <c r="G26" s="32">
        <v>960</v>
      </c>
      <c r="H26" s="36">
        <v>11.9</v>
      </c>
      <c r="I26" s="36">
        <v>0.1</v>
      </c>
      <c r="J26" s="36">
        <v>12</v>
      </c>
      <c r="K26" s="32">
        <v>10510</v>
      </c>
      <c r="L26" s="36">
        <v>33.4</v>
      </c>
      <c r="M26" s="36">
        <v>7.4</v>
      </c>
      <c r="N26" s="36">
        <v>40.799999999999997</v>
      </c>
    </row>
    <row r="27" spans="2:14" ht="14.25" x14ac:dyDescent="0.2">
      <c r="B27" s="52" t="s">
        <v>104</v>
      </c>
      <c r="C27" s="32">
        <v>8650</v>
      </c>
      <c r="D27" s="36">
        <v>19.399999999999999</v>
      </c>
      <c r="E27" s="36">
        <v>7.1</v>
      </c>
      <c r="F27" s="36">
        <v>26.5</v>
      </c>
      <c r="G27" s="32">
        <v>980</v>
      </c>
      <c r="H27" s="36">
        <v>10.9</v>
      </c>
      <c r="I27" s="36">
        <v>0.1</v>
      </c>
      <c r="J27" s="36">
        <v>11</v>
      </c>
      <c r="K27" s="32">
        <v>9620</v>
      </c>
      <c r="L27" s="36">
        <v>30.3</v>
      </c>
      <c r="M27" s="36">
        <v>7.2</v>
      </c>
      <c r="N27" s="36">
        <v>37.5</v>
      </c>
    </row>
    <row r="28" spans="2:14" ht="14.25" x14ac:dyDescent="0.2">
      <c r="B28" s="52" t="s">
        <v>105</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25" x14ac:dyDescent="0.2">
      <c r="B29" s="52" t="s">
        <v>106</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25" x14ac:dyDescent="0.2">
      <c r="B30" s="52" t="s">
        <v>107</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25" x14ac:dyDescent="0.2">
      <c r="B31" s="52" t="s">
        <v>108</v>
      </c>
      <c r="C31" s="32">
        <v>6250</v>
      </c>
      <c r="D31" s="36">
        <v>13.4</v>
      </c>
      <c r="E31" s="36">
        <v>5.4</v>
      </c>
      <c r="F31" s="36">
        <v>18.8</v>
      </c>
      <c r="G31" s="32">
        <v>890</v>
      </c>
      <c r="H31" s="36">
        <v>13.7</v>
      </c>
      <c r="I31" s="36">
        <v>0.1</v>
      </c>
      <c r="J31" s="36">
        <v>13.8</v>
      </c>
      <c r="K31" s="32">
        <v>7140</v>
      </c>
      <c r="L31" s="36">
        <v>27.1</v>
      </c>
      <c r="M31" s="36">
        <v>5.5</v>
      </c>
      <c r="N31" s="36">
        <v>32.6</v>
      </c>
    </row>
    <row r="32" spans="2:14" ht="14.25" x14ac:dyDescent="0.2">
      <c r="B32" s="52" t="s">
        <v>109</v>
      </c>
      <c r="C32" s="32">
        <v>6120</v>
      </c>
      <c r="D32" s="36">
        <v>13.4</v>
      </c>
      <c r="E32" s="36">
        <v>5.5</v>
      </c>
      <c r="F32" s="36">
        <v>18.899999999999999</v>
      </c>
      <c r="G32" s="32">
        <v>910</v>
      </c>
      <c r="H32" s="36">
        <v>11.1</v>
      </c>
      <c r="I32" s="36">
        <v>0.1</v>
      </c>
      <c r="J32" s="36">
        <v>11.2</v>
      </c>
      <c r="K32" s="32">
        <v>7020</v>
      </c>
      <c r="L32" s="36">
        <v>24.5</v>
      </c>
      <c r="M32" s="36">
        <v>5.6</v>
      </c>
      <c r="N32" s="36">
        <v>30.1</v>
      </c>
    </row>
    <row r="33" spans="2:14" ht="14.25" x14ac:dyDescent="0.2">
      <c r="B33" s="52" t="s">
        <v>110</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25" x14ac:dyDescent="0.2">
      <c r="B34" s="52" t="s">
        <v>114</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25" x14ac:dyDescent="0.2">
      <c r="B35" s="52" t="s">
        <v>115</v>
      </c>
      <c r="C35" s="32">
        <v>9430</v>
      </c>
      <c r="D35" s="36">
        <v>20.5</v>
      </c>
      <c r="E35" s="36">
        <v>8</v>
      </c>
      <c r="F35" s="36">
        <v>28.5</v>
      </c>
      <c r="G35" s="32">
        <v>1050</v>
      </c>
      <c r="H35" s="36">
        <v>12.3</v>
      </c>
      <c r="I35" s="36">
        <v>0.2</v>
      </c>
      <c r="J35" s="36">
        <v>12.5</v>
      </c>
      <c r="K35" s="32">
        <v>10470</v>
      </c>
      <c r="L35" s="36">
        <v>32.9</v>
      </c>
      <c r="M35" s="36">
        <v>8.1999999999999993</v>
      </c>
      <c r="N35" s="36">
        <v>41</v>
      </c>
    </row>
    <row r="36" spans="2:14" ht="14.25" x14ac:dyDescent="0.2">
      <c r="B36" s="52" t="s">
        <v>116</v>
      </c>
      <c r="C36" s="32">
        <v>10010</v>
      </c>
      <c r="D36" s="36">
        <v>23.3</v>
      </c>
      <c r="E36" s="36">
        <v>8.5</v>
      </c>
      <c r="F36" s="36">
        <v>31.8</v>
      </c>
      <c r="G36" s="32">
        <v>1040</v>
      </c>
      <c r="H36" s="36">
        <v>11.1</v>
      </c>
      <c r="I36" s="36">
        <v>0.2</v>
      </c>
      <c r="J36" s="36">
        <v>11.2</v>
      </c>
      <c r="K36" s="32">
        <v>11050</v>
      </c>
      <c r="L36" s="36">
        <v>34.4</v>
      </c>
      <c r="M36" s="36">
        <v>8.6999999999999993</v>
      </c>
      <c r="N36" s="36">
        <v>43</v>
      </c>
    </row>
    <row r="37" spans="2:14" ht="14.25" x14ac:dyDescent="0.2">
      <c r="B37" s="52" t="s">
        <v>117</v>
      </c>
      <c r="C37" s="32">
        <v>9930</v>
      </c>
      <c r="D37" s="36">
        <v>26</v>
      </c>
      <c r="E37" s="36">
        <v>8.4</v>
      </c>
      <c r="F37" s="36">
        <v>34.4</v>
      </c>
      <c r="G37" s="32">
        <v>1040</v>
      </c>
      <c r="H37" s="36">
        <v>10.4</v>
      </c>
      <c r="I37" s="36">
        <v>0.1</v>
      </c>
      <c r="J37" s="36">
        <v>10.5</v>
      </c>
      <c r="K37" s="32">
        <v>10970</v>
      </c>
      <c r="L37" s="36">
        <v>36.4</v>
      </c>
      <c r="M37" s="36">
        <v>8.5</v>
      </c>
      <c r="N37" s="36">
        <v>44.9</v>
      </c>
    </row>
    <row r="38" spans="2:14" ht="14.25" x14ac:dyDescent="0.2">
      <c r="B38" s="52" t="s">
        <v>118</v>
      </c>
      <c r="C38" s="32">
        <v>10120</v>
      </c>
      <c r="D38" s="36">
        <v>28.5</v>
      </c>
      <c r="E38" s="36">
        <v>8.9</v>
      </c>
      <c r="F38" s="36">
        <v>37.4</v>
      </c>
      <c r="G38" s="32">
        <v>1000</v>
      </c>
      <c r="H38" s="36">
        <v>11.8</v>
      </c>
      <c r="I38" s="36">
        <v>0.1</v>
      </c>
      <c r="J38" s="36">
        <v>11.9</v>
      </c>
      <c r="K38" s="32">
        <v>11120</v>
      </c>
      <c r="L38" s="36">
        <v>40.299999999999997</v>
      </c>
      <c r="M38" s="36">
        <v>9.1</v>
      </c>
      <c r="N38" s="36">
        <v>49.4</v>
      </c>
    </row>
    <row r="39" spans="2:14" ht="14.25" x14ac:dyDescent="0.2">
      <c r="B39" s="52" t="s">
        <v>119</v>
      </c>
      <c r="C39" s="32">
        <v>9230</v>
      </c>
      <c r="D39" s="36">
        <v>24.6</v>
      </c>
      <c r="E39" s="36">
        <v>8</v>
      </c>
      <c r="F39" s="36">
        <v>32.6</v>
      </c>
      <c r="G39" s="32">
        <v>910</v>
      </c>
      <c r="H39" s="36">
        <v>14.2</v>
      </c>
      <c r="I39" s="36">
        <v>0.1</v>
      </c>
      <c r="J39" s="36">
        <v>14.3</v>
      </c>
      <c r="K39" s="32">
        <v>10140</v>
      </c>
      <c r="L39" s="36">
        <v>38.799999999999997</v>
      </c>
      <c r="M39" s="36">
        <v>8.1</v>
      </c>
      <c r="N39" s="36">
        <v>46.9</v>
      </c>
    </row>
    <row r="40" spans="2:14" ht="14.25" x14ac:dyDescent="0.2">
      <c r="B40" s="52" t="s">
        <v>120</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25" x14ac:dyDescent="0.2">
      <c r="B41" s="52" t="s">
        <v>121</v>
      </c>
      <c r="C41" s="32">
        <v>9270</v>
      </c>
      <c r="D41" s="36">
        <v>22.8</v>
      </c>
      <c r="E41" s="36">
        <v>8.3000000000000007</v>
      </c>
      <c r="F41" s="36">
        <v>31.1</v>
      </c>
      <c r="G41" s="32">
        <v>1150</v>
      </c>
      <c r="H41" s="36">
        <v>27.5</v>
      </c>
      <c r="I41" s="36">
        <v>0.3</v>
      </c>
      <c r="J41" s="36">
        <v>27.8</v>
      </c>
      <c r="K41" s="32">
        <v>10420</v>
      </c>
      <c r="L41" s="36">
        <v>50.3</v>
      </c>
      <c r="M41" s="36">
        <v>8.6</v>
      </c>
      <c r="N41" s="36">
        <v>58.9</v>
      </c>
    </row>
    <row r="42" spans="2:14" ht="14.25" x14ac:dyDescent="0.2">
      <c r="B42" s="52" t="s">
        <v>122</v>
      </c>
      <c r="C42" s="32">
        <v>9150</v>
      </c>
      <c r="D42" s="36">
        <v>23.5</v>
      </c>
      <c r="E42" s="36">
        <v>7.8</v>
      </c>
      <c r="F42" s="36">
        <v>31.4</v>
      </c>
      <c r="G42" s="32">
        <v>1090</v>
      </c>
      <c r="H42" s="36">
        <v>27.7</v>
      </c>
      <c r="I42" s="36">
        <v>0.1</v>
      </c>
      <c r="J42" s="36">
        <v>27.8</v>
      </c>
      <c r="K42" s="32">
        <v>10240</v>
      </c>
      <c r="L42" s="36">
        <v>51.3</v>
      </c>
      <c r="M42" s="36">
        <v>7.9</v>
      </c>
      <c r="N42" s="36">
        <v>59.1</v>
      </c>
    </row>
    <row r="43" spans="2:14" ht="14.25" x14ac:dyDescent="0.2">
      <c r="B43" s="52" t="s">
        <v>123</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25" x14ac:dyDescent="0.2">
      <c r="B44" s="52" t="s">
        <v>124</v>
      </c>
      <c r="C44" s="32">
        <v>5600</v>
      </c>
      <c r="D44" s="36">
        <v>15.5</v>
      </c>
      <c r="E44" s="36">
        <v>5</v>
      </c>
      <c r="F44" s="36">
        <v>20.5</v>
      </c>
      <c r="G44" s="32">
        <v>900</v>
      </c>
      <c r="H44" s="36">
        <v>12.4</v>
      </c>
      <c r="I44" s="36">
        <v>0.1</v>
      </c>
      <c r="J44" s="36">
        <v>12.5</v>
      </c>
      <c r="K44" s="32">
        <v>6510</v>
      </c>
      <c r="L44" s="36">
        <v>27.9</v>
      </c>
      <c r="M44" s="36">
        <v>5.0999999999999996</v>
      </c>
      <c r="N44" s="36">
        <v>33</v>
      </c>
    </row>
    <row r="45" spans="2:14" ht="14.25" x14ac:dyDescent="0.2">
      <c r="B45" s="52" t="s">
        <v>143</v>
      </c>
      <c r="C45" s="32">
        <v>7330</v>
      </c>
      <c r="D45" s="36">
        <v>18.399999999999999</v>
      </c>
      <c r="E45" s="36">
        <v>6.7</v>
      </c>
      <c r="F45" s="36">
        <v>25.1</v>
      </c>
      <c r="G45" s="32">
        <v>1070</v>
      </c>
      <c r="H45" s="36">
        <v>17</v>
      </c>
      <c r="I45" s="36">
        <v>0.3</v>
      </c>
      <c r="J45" s="36">
        <v>17.2</v>
      </c>
      <c r="K45" s="32">
        <v>8400</v>
      </c>
      <c r="L45" s="36">
        <v>35.4</v>
      </c>
      <c r="M45" s="36">
        <v>7</v>
      </c>
      <c r="N45" s="36">
        <v>42.3</v>
      </c>
    </row>
    <row r="46" spans="2:14" ht="14.25" x14ac:dyDescent="0.2">
      <c r="B46" s="52" t="s">
        <v>147</v>
      </c>
      <c r="C46" s="32">
        <v>8040</v>
      </c>
      <c r="D46" s="36">
        <v>17.899999999999999</v>
      </c>
      <c r="E46" s="36">
        <v>6.5</v>
      </c>
      <c r="F46" s="36">
        <v>24.4</v>
      </c>
      <c r="G46" s="32">
        <v>1220</v>
      </c>
      <c r="H46" s="36">
        <v>16.7</v>
      </c>
      <c r="I46" s="36">
        <v>0.1</v>
      </c>
      <c r="J46" s="36">
        <v>16.8</v>
      </c>
      <c r="K46" s="32">
        <v>9270</v>
      </c>
      <c r="L46" s="36">
        <v>34.5</v>
      </c>
      <c r="M46" s="36">
        <v>6.7</v>
      </c>
      <c r="N46" s="36">
        <v>41.2</v>
      </c>
    </row>
    <row r="47" spans="2:14" ht="14.25" x14ac:dyDescent="0.2">
      <c r="B47" s="83" t="s">
        <v>172</v>
      </c>
      <c r="C47" s="85">
        <v>8420</v>
      </c>
      <c r="D47" s="86">
        <v>19.3</v>
      </c>
      <c r="E47" s="86">
        <v>7.2</v>
      </c>
      <c r="F47" s="86">
        <v>26.5</v>
      </c>
      <c r="G47" s="85">
        <v>1290</v>
      </c>
      <c r="H47" s="86">
        <v>13.6</v>
      </c>
      <c r="I47" s="86">
        <v>0.1</v>
      </c>
      <c r="J47" s="86">
        <v>13.7</v>
      </c>
      <c r="K47" s="85">
        <v>9710</v>
      </c>
      <c r="L47" s="86">
        <v>32.9</v>
      </c>
      <c r="M47" s="86">
        <v>7.3</v>
      </c>
      <c r="N47" s="86">
        <v>40.200000000000003</v>
      </c>
    </row>
    <row r="48" spans="2:14" ht="14.25" x14ac:dyDescent="0.2">
      <c r="B48" s="84" t="s">
        <v>194</v>
      </c>
      <c r="C48" s="32">
        <v>9660</v>
      </c>
      <c r="D48" s="36">
        <v>24</v>
      </c>
      <c r="E48" s="36">
        <v>8.1</v>
      </c>
      <c r="F48" s="36">
        <v>32.1</v>
      </c>
      <c r="G48" s="32">
        <v>1280</v>
      </c>
      <c r="H48" s="36">
        <v>21.7</v>
      </c>
      <c r="I48" s="36">
        <v>0.1</v>
      </c>
      <c r="J48" s="36">
        <v>21.8</v>
      </c>
      <c r="K48" s="32">
        <v>10930</v>
      </c>
      <c r="L48" s="36">
        <v>45.7</v>
      </c>
      <c r="M48" s="36">
        <v>8.1999999999999993</v>
      </c>
      <c r="N48" s="36">
        <v>53.9</v>
      </c>
    </row>
    <row r="49" spans="2:14" ht="14.25" x14ac:dyDescent="0.2">
      <c r="B49" s="84" t="s">
        <v>198</v>
      </c>
      <c r="C49" s="32">
        <v>10120</v>
      </c>
      <c r="D49" s="36">
        <v>25.2</v>
      </c>
      <c r="E49" s="36">
        <v>7.8</v>
      </c>
      <c r="F49" s="36">
        <v>33</v>
      </c>
      <c r="G49" s="32">
        <v>1360</v>
      </c>
      <c r="H49" s="36">
        <v>17.600000000000001</v>
      </c>
      <c r="I49" s="36">
        <v>0.1</v>
      </c>
      <c r="J49" s="36">
        <v>17.7</v>
      </c>
      <c r="K49" s="32">
        <v>11480</v>
      </c>
      <c r="L49" s="36">
        <v>42.7</v>
      </c>
      <c r="M49" s="36">
        <v>7.9</v>
      </c>
      <c r="N49" s="36">
        <v>50.6</v>
      </c>
    </row>
    <row r="50" spans="2:14" ht="14.25" x14ac:dyDescent="0.2">
      <c r="B50" s="84" t="s">
        <v>203</v>
      </c>
      <c r="C50" s="32">
        <v>10000</v>
      </c>
      <c r="D50" s="36">
        <v>27.4</v>
      </c>
      <c r="E50" s="36">
        <v>8.9</v>
      </c>
      <c r="F50" s="36">
        <v>36.200000000000003</v>
      </c>
      <c r="G50" s="32">
        <v>1400</v>
      </c>
      <c r="H50" s="36">
        <v>19.7</v>
      </c>
      <c r="I50" s="36">
        <v>0.1</v>
      </c>
      <c r="J50" s="36">
        <v>19.8</v>
      </c>
      <c r="K50" s="32">
        <v>11410</v>
      </c>
      <c r="L50" s="36">
        <v>47.1</v>
      </c>
      <c r="M50" s="36">
        <v>9</v>
      </c>
      <c r="N50" s="36">
        <v>56</v>
      </c>
    </row>
    <row r="51" spans="2:14" ht="14.25" x14ac:dyDescent="0.2">
      <c r="B51" s="84" t="s">
        <v>208</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25" x14ac:dyDescent="0.2">
      <c r="B52" s="84" t="s">
        <v>211</v>
      </c>
      <c r="C52" s="32">
        <v>10180</v>
      </c>
      <c r="D52" s="36">
        <v>26</v>
      </c>
      <c r="E52" s="36">
        <v>8.6</v>
      </c>
      <c r="F52" s="36">
        <v>34.6</v>
      </c>
      <c r="G52" s="32">
        <v>1440</v>
      </c>
      <c r="H52" s="36">
        <v>14</v>
      </c>
      <c r="I52" s="36">
        <v>0.2</v>
      </c>
      <c r="J52" s="36">
        <v>14.2</v>
      </c>
      <c r="K52" s="32">
        <v>11620</v>
      </c>
      <c r="L52" s="36">
        <v>40</v>
      </c>
      <c r="M52" s="36">
        <v>8.8000000000000007</v>
      </c>
      <c r="N52" s="36">
        <v>48.8</v>
      </c>
    </row>
    <row r="53" spans="2:14" ht="14.25" x14ac:dyDescent="0.2">
      <c r="B53" s="84" t="s">
        <v>221</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25" x14ac:dyDescent="0.2">
      <c r="B54" s="84" t="s">
        <v>224</v>
      </c>
      <c r="C54" s="32">
        <v>9080</v>
      </c>
      <c r="D54" s="36">
        <v>23.9</v>
      </c>
      <c r="E54" s="36">
        <v>8.1</v>
      </c>
      <c r="F54" s="36">
        <v>32</v>
      </c>
      <c r="G54" s="32">
        <v>1390</v>
      </c>
      <c r="H54" s="36">
        <v>22.4</v>
      </c>
      <c r="I54" s="36">
        <v>0.2</v>
      </c>
      <c r="J54" s="36">
        <v>22.7</v>
      </c>
      <c r="K54" s="32">
        <v>10470</v>
      </c>
      <c r="L54" s="36">
        <v>46.4</v>
      </c>
      <c r="M54" s="36">
        <v>8.4</v>
      </c>
      <c r="N54" s="36">
        <v>54.7</v>
      </c>
    </row>
    <row r="55" spans="2:14" ht="14.25" x14ac:dyDescent="0.2">
      <c r="B55" s="84" t="s">
        <v>228</v>
      </c>
      <c r="C55" s="32">
        <v>6910</v>
      </c>
      <c r="D55" s="36">
        <v>17.5</v>
      </c>
      <c r="E55" s="36">
        <v>8.1999999999999993</v>
      </c>
      <c r="F55" s="36">
        <v>25.7</v>
      </c>
      <c r="G55" s="32">
        <v>1410</v>
      </c>
      <c r="H55" s="36">
        <v>14.8</v>
      </c>
      <c r="I55" s="36">
        <v>0.2</v>
      </c>
      <c r="J55" s="36">
        <v>15.1</v>
      </c>
      <c r="K55" s="32">
        <v>8320</v>
      </c>
      <c r="L55" s="36">
        <v>32.4</v>
      </c>
      <c r="M55" s="36">
        <v>8.4</v>
      </c>
      <c r="N55" s="36">
        <v>40.799999999999997</v>
      </c>
    </row>
    <row r="56" spans="2:14" ht="14.25" x14ac:dyDescent="0.2">
      <c r="B56" s="84" t="s">
        <v>230</v>
      </c>
      <c r="C56" s="32">
        <v>5620</v>
      </c>
      <c r="D56" s="36">
        <v>11.9</v>
      </c>
      <c r="E56" s="36">
        <v>5.3</v>
      </c>
      <c r="F56" s="36">
        <v>17.100000000000001</v>
      </c>
      <c r="G56" s="32">
        <v>1320</v>
      </c>
      <c r="H56" s="36">
        <v>11.7</v>
      </c>
      <c r="I56" s="36">
        <v>0.3</v>
      </c>
      <c r="J56" s="36">
        <v>11.9</v>
      </c>
      <c r="K56" s="32">
        <v>6940</v>
      </c>
      <c r="L56" s="36">
        <v>23.6</v>
      </c>
      <c r="M56" s="36">
        <v>5.5</v>
      </c>
      <c r="N56" s="36">
        <v>29.1</v>
      </c>
    </row>
    <row r="57" spans="2:14" ht="14.25" x14ac:dyDescent="0.2">
      <c r="B57" s="84" t="s">
        <v>173</v>
      </c>
      <c r="C57" s="32">
        <v>7540</v>
      </c>
      <c r="D57" s="36">
        <v>17.5</v>
      </c>
      <c r="E57" s="36">
        <v>7.7</v>
      </c>
      <c r="F57" s="36">
        <v>25.2</v>
      </c>
      <c r="G57" s="32">
        <v>1520</v>
      </c>
      <c r="H57" s="36">
        <v>16.7</v>
      </c>
      <c r="I57" s="36">
        <v>0.2</v>
      </c>
      <c r="J57" s="36">
        <v>16.899999999999999</v>
      </c>
      <c r="K57" s="32">
        <v>9070</v>
      </c>
      <c r="L57" s="36">
        <v>34.200000000000003</v>
      </c>
      <c r="M57" s="36">
        <v>7.9</v>
      </c>
      <c r="N57" s="36">
        <v>42.1</v>
      </c>
    </row>
    <row r="58" spans="2:14" ht="14.25" x14ac:dyDescent="0.2">
      <c r="B58" s="84" t="s">
        <v>174</v>
      </c>
      <c r="C58" s="32">
        <v>8830</v>
      </c>
      <c r="D58" s="36">
        <v>20.5</v>
      </c>
      <c r="E58" s="36">
        <v>9.5</v>
      </c>
      <c r="F58" s="36">
        <v>29.9</v>
      </c>
      <c r="G58" s="32">
        <v>1540</v>
      </c>
      <c r="H58" s="36">
        <v>15.9</v>
      </c>
      <c r="I58" s="36">
        <v>0.3</v>
      </c>
      <c r="J58" s="36">
        <v>16.100000000000001</v>
      </c>
      <c r="K58" s="32">
        <v>10370</v>
      </c>
      <c r="L58" s="36">
        <v>36.299999999999997</v>
      </c>
      <c r="M58" s="36">
        <v>9.6999999999999993</v>
      </c>
      <c r="N58" s="36">
        <v>46.1</v>
      </c>
    </row>
    <row r="59" spans="2:14" ht="14.25" x14ac:dyDescent="0.2">
      <c r="B59" s="84" t="s">
        <v>175</v>
      </c>
      <c r="C59" s="32">
        <v>9110</v>
      </c>
      <c r="D59" s="36">
        <v>22.9</v>
      </c>
      <c r="E59" s="36">
        <v>9.5</v>
      </c>
      <c r="F59" s="36">
        <v>32.5</v>
      </c>
      <c r="G59" s="32">
        <v>1380</v>
      </c>
      <c r="H59" s="36">
        <v>14</v>
      </c>
      <c r="I59" s="36">
        <v>0.3</v>
      </c>
      <c r="J59" s="36">
        <v>14.2</v>
      </c>
      <c r="K59" s="32">
        <v>10490</v>
      </c>
      <c r="L59" s="36">
        <v>36.9</v>
      </c>
      <c r="M59" s="36">
        <v>9.8000000000000007</v>
      </c>
      <c r="N59" s="36">
        <v>46.7</v>
      </c>
    </row>
    <row r="60" spans="2:14" ht="14.25" x14ac:dyDescent="0.2">
      <c r="B60" s="84" t="s">
        <v>176</v>
      </c>
      <c r="C60" s="32">
        <v>9300</v>
      </c>
      <c r="D60" s="36">
        <v>24.9</v>
      </c>
      <c r="E60" s="36">
        <v>9.6</v>
      </c>
      <c r="F60" s="36">
        <v>34.5</v>
      </c>
      <c r="G60" s="32">
        <v>1300</v>
      </c>
      <c r="H60" s="36">
        <v>14.8</v>
      </c>
      <c r="I60" s="36">
        <v>0.2</v>
      </c>
      <c r="J60" s="36">
        <v>15</v>
      </c>
      <c r="K60" s="32">
        <v>10590</v>
      </c>
      <c r="L60" s="36">
        <v>39.700000000000003</v>
      </c>
      <c r="M60" s="36">
        <v>9.8000000000000007</v>
      </c>
      <c r="N60" s="36">
        <v>49.5</v>
      </c>
    </row>
    <row r="61" spans="2:14" ht="14.25" x14ac:dyDescent="0.2">
      <c r="B61" s="84" t="s">
        <v>177</v>
      </c>
      <c r="C61" s="32">
        <v>9570</v>
      </c>
      <c r="D61" s="36">
        <v>28.1</v>
      </c>
      <c r="E61" s="36">
        <v>10.7</v>
      </c>
      <c r="F61" s="36">
        <v>38.799999999999997</v>
      </c>
      <c r="G61" s="32">
        <v>1360</v>
      </c>
      <c r="H61" s="36">
        <v>21.4</v>
      </c>
      <c r="I61" s="36">
        <v>0.2</v>
      </c>
      <c r="J61" s="36">
        <v>21.6</v>
      </c>
      <c r="K61" s="32">
        <v>10930</v>
      </c>
      <c r="L61" s="36">
        <v>49.5</v>
      </c>
      <c r="M61" s="36">
        <v>10.9</v>
      </c>
      <c r="N61" s="36">
        <v>60.4</v>
      </c>
    </row>
    <row r="62" spans="2:14" ht="14.25" x14ac:dyDescent="0.2">
      <c r="B62" s="84" t="s">
        <v>178</v>
      </c>
      <c r="C62" s="32">
        <v>10160</v>
      </c>
      <c r="D62" s="36">
        <v>27</v>
      </c>
      <c r="E62" s="36">
        <v>11.3</v>
      </c>
      <c r="F62" s="36">
        <v>38.200000000000003</v>
      </c>
      <c r="G62" s="32">
        <v>1300</v>
      </c>
      <c r="H62" s="36">
        <v>17.5</v>
      </c>
      <c r="I62" s="36">
        <v>0.2</v>
      </c>
      <c r="J62" s="36">
        <v>17.7</v>
      </c>
      <c r="K62" s="32">
        <v>11460</v>
      </c>
      <c r="L62" s="36">
        <v>44.4</v>
      </c>
      <c r="M62" s="36">
        <v>11.5</v>
      </c>
      <c r="N62" s="36">
        <v>55.9</v>
      </c>
    </row>
    <row r="63" spans="2:14" ht="14.25" x14ac:dyDescent="0.2">
      <c r="B63" s="84" t="s">
        <v>179</v>
      </c>
      <c r="C63" s="32">
        <v>9120</v>
      </c>
      <c r="D63" s="36">
        <v>27.3</v>
      </c>
      <c r="E63" s="36">
        <v>10.7</v>
      </c>
      <c r="F63" s="36">
        <v>38</v>
      </c>
      <c r="G63" s="32">
        <v>1240</v>
      </c>
      <c r="H63" s="36">
        <v>15.6</v>
      </c>
      <c r="I63" s="36">
        <v>0.2</v>
      </c>
      <c r="J63" s="36">
        <v>15.8</v>
      </c>
      <c r="K63" s="32">
        <v>10360</v>
      </c>
      <c r="L63" s="36">
        <v>43</v>
      </c>
      <c r="M63" s="36">
        <v>10.8</v>
      </c>
      <c r="N63" s="36">
        <v>53.8</v>
      </c>
    </row>
    <row r="64" spans="2:14" ht="14.25" x14ac:dyDescent="0.2">
      <c r="B64" s="84" t="s">
        <v>180</v>
      </c>
      <c r="C64" s="32">
        <v>10070</v>
      </c>
      <c r="D64" s="36">
        <v>27.6</v>
      </c>
      <c r="E64" s="36">
        <v>12</v>
      </c>
      <c r="F64" s="36">
        <v>39.6</v>
      </c>
      <c r="G64" s="32">
        <v>1360</v>
      </c>
      <c r="H64" s="36">
        <v>14.9</v>
      </c>
      <c r="I64" s="36">
        <v>0.2</v>
      </c>
      <c r="J64" s="36">
        <v>15.2</v>
      </c>
      <c r="K64" s="32">
        <v>11430</v>
      </c>
      <c r="L64" s="36">
        <v>42.5</v>
      </c>
      <c r="M64" s="36">
        <v>12.2</v>
      </c>
      <c r="N64" s="36">
        <v>54.7</v>
      </c>
    </row>
    <row r="65" spans="2:16" ht="14.25" x14ac:dyDescent="0.2">
      <c r="B65" s="84" t="s">
        <v>181</v>
      </c>
      <c r="C65" s="32">
        <v>9460</v>
      </c>
      <c r="D65" s="36">
        <v>25.9</v>
      </c>
      <c r="E65" s="36">
        <v>11.2</v>
      </c>
      <c r="F65" s="36">
        <v>37.1</v>
      </c>
      <c r="G65" s="32">
        <v>1320</v>
      </c>
      <c r="H65" s="36">
        <v>10.9</v>
      </c>
      <c r="I65" s="36">
        <v>0.3</v>
      </c>
      <c r="J65" s="36">
        <v>11.2</v>
      </c>
      <c r="K65" s="32">
        <v>10780</v>
      </c>
      <c r="L65" s="36">
        <v>36.799999999999997</v>
      </c>
      <c r="M65" s="36">
        <v>11.5</v>
      </c>
      <c r="N65" s="36">
        <v>48.3</v>
      </c>
    </row>
    <row r="66" spans="2:16" ht="14.25" x14ac:dyDescent="0.2">
      <c r="B66" s="84" t="s">
        <v>182</v>
      </c>
      <c r="C66" s="32">
        <v>9880</v>
      </c>
      <c r="D66" s="36">
        <v>30.4</v>
      </c>
      <c r="E66" s="36">
        <v>11.2</v>
      </c>
      <c r="F66" s="36">
        <v>41.6</v>
      </c>
      <c r="G66" s="32">
        <v>1380</v>
      </c>
      <c r="H66" s="36">
        <v>19.399999999999999</v>
      </c>
      <c r="I66" s="36">
        <v>0.3</v>
      </c>
      <c r="J66" s="36">
        <v>19.600000000000001</v>
      </c>
      <c r="K66" s="32">
        <v>11260</v>
      </c>
      <c r="L66" s="36">
        <v>49.7</v>
      </c>
      <c r="M66" s="36">
        <v>11.4</v>
      </c>
      <c r="N66" s="36">
        <v>61.2</v>
      </c>
    </row>
    <row r="67" spans="2:16" ht="14.25" x14ac:dyDescent="0.2">
      <c r="B67" s="84" t="s">
        <v>183</v>
      </c>
      <c r="C67" s="32">
        <v>6370</v>
      </c>
      <c r="D67" s="36">
        <v>18</v>
      </c>
      <c r="E67" s="36">
        <v>8.5</v>
      </c>
      <c r="F67" s="36">
        <v>26.5</v>
      </c>
      <c r="G67" s="32">
        <v>1190</v>
      </c>
      <c r="H67" s="36">
        <v>19.600000000000001</v>
      </c>
      <c r="I67" s="36">
        <v>0.1</v>
      </c>
      <c r="J67" s="36">
        <v>19.8</v>
      </c>
      <c r="K67" s="32">
        <v>7560</v>
      </c>
      <c r="L67" s="36">
        <v>37.6</v>
      </c>
      <c r="M67" s="36">
        <v>8.6</v>
      </c>
      <c r="N67" s="36">
        <v>46.3</v>
      </c>
    </row>
    <row r="68" spans="2:16" ht="14.25" x14ac:dyDescent="0.2">
      <c r="B68" s="84" t="s">
        <v>184</v>
      </c>
      <c r="C68" s="32">
        <v>6130</v>
      </c>
      <c r="D68" s="36">
        <v>16.7</v>
      </c>
      <c r="E68" s="36">
        <v>8.6999999999999993</v>
      </c>
      <c r="F68" s="36">
        <v>25.4</v>
      </c>
      <c r="G68" s="32">
        <v>1280</v>
      </c>
      <c r="H68" s="36">
        <v>17.399999999999999</v>
      </c>
      <c r="I68" s="36">
        <v>0.2</v>
      </c>
      <c r="J68" s="36">
        <v>17.600000000000001</v>
      </c>
      <c r="K68" s="32">
        <v>7410</v>
      </c>
      <c r="L68" s="36">
        <v>34.200000000000003</v>
      </c>
      <c r="M68" s="36">
        <v>8.9</v>
      </c>
      <c r="N68" s="36">
        <v>43</v>
      </c>
    </row>
    <row r="69" spans="2:16" ht="15" customHeight="1" x14ac:dyDescent="0.2">
      <c r="B69" s="84" t="s">
        <v>185</v>
      </c>
      <c r="C69" s="32">
        <v>7170</v>
      </c>
      <c r="D69" s="36">
        <v>18.100000000000001</v>
      </c>
      <c r="E69" s="36">
        <v>8.6999999999999993</v>
      </c>
      <c r="F69" s="36">
        <v>26.8</v>
      </c>
      <c r="G69" s="32">
        <v>1270</v>
      </c>
      <c r="H69" s="36">
        <v>10.8</v>
      </c>
      <c r="I69" s="36">
        <v>0.3</v>
      </c>
      <c r="J69" s="36">
        <v>11</v>
      </c>
      <c r="K69" s="32">
        <v>8440</v>
      </c>
      <c r="L69" s="36">
        <v>28.9</v>
      </c>
      <c r="M69" s="36">
        <v>9</v>
      </c>
      <c r="N69" s="36">
        <v>37.799999999999997</v>
      </c>
    </row>
    <row r="70" spans="2:16" ht="14.25" x14ac:dyDescent="0.2">
      <c r="B70" s="84" t="s">
        <v>186</v>
      </c>
      <c r="C70" s="32">
        <v>2950</v>
      </c>
      <c r="D70" s="36">
        <v>7.1</v>
      </c>
      <c r="E70" s="36">
        <v>3.1</v>
      </c>
      <c r="F70" s="36">
        <v>10.199999999999999</v>
      </c>
      <c r="G70" s="32">
        <v>600</v>
      </c>
      <c r="H70" s="36">
        <v>3.9</v>
      </c>
      <c r="I70" s="36">
        <v>0.1</v>
      </c>
      <c r="J70" s="36">
        <v>4</v>
      </c>
      <c r="K70" s="32">
        <v>3550</v>
      </c>
      <c r="L70" s="36">
        <v>11</v>
      </c>
      <c r="M70" s="36">
        <v>3.1</v>
      </c>
      <c r="N70" s="36">
        <v>14.1</v>
      </c>
    </row>
    <row r="71" spans="2:16" ht="14.25" x14ac:dyDescent="0.2">
      <c r="B71" s="84" t="s">
        <v>187</v>
      </c>
      <c r="C71" s="32">
        <v>2960</v>
      </c>
      <c r="D71" s="36">
        <v>7</v>
      </c>
      <c r="E71" s="36">
        <v>2.8</v>
      </c>
      <c r="F71" s="36">
        <v>9.8000000000000007</v>
      </c>
      <c r="G71" s="32">
        <v>620</v>
      </c>
      <c r="H71" s="36">
        <v>7.3</v>
      </c>
      <c r="I71" s="36">
        <v>0.1</v>
      </c>
      <c r="J71" s="36">
        <v>7.4</v>
      </c>
      <c r="K71" s="32">
        <v>3580</v>
      </c>
      <c r="L71" s="36">
        <v>14.3</v>
      </c>
      <c r="M71" s="36">
        <v>2.9</v>
      </c>
      <c r="N71" s="36">
        <v>17.2</v>
      </c>
    </row>
    <row r="72" spans="2:16" ht="14.25" x14ac:dyDescent="0.2">
      <c r="B72" s="84" t="s">
        <v>193</v>
      </c>
      <c r="C72" s="32">
        <v>4170</v>
      </c>
      <c r="D72" s="36">
        <v>12.8</v>
      </c>
      <c r="E72" s="36">
        <v>4.7</v>
      </c>
      <c r="F72" s="36">
        <v>17.600000000000001</v>
      </c>
      <c r="G72" s="32">
        <v>790</v>
      </c>
      <c r="H72" s="36">
        <v>6.5</v>
      </c>
      <c r="I72" s="36">
        <v>0.1</v>
      </c>
      <c r="J72" s="36">
        <v>6.6</v>
      </c>
      <c r="K72" s="32">
        <v>4970</v>
      </c>
      <c r="L72" s="36">
        <v>19.3</v>
      </c>
      <c r="M72" s="36">
        <v>4.9000000000000004</v>
      </c>
      <c r="N72" s="36">
        <v>24.2</v>
      </c>
    </row>
    <row r="73" spans="2:16" ht="14.25" x14ac:dyDescent="0.2">
      <c r="B73" s="84" t="s">
        <v>197</v>
      </c>
      <c r="C73" s="32">
        <v>4850</v>
      </c>
      <c r="D73" s="36">
        <v>13.8</v>
      </c>
      <c r="E73" s="36">
        <v>6.1</v>
      </c>
      <c r="F73" s="36">
        <v>19.8</v>
      </c>
      <c r="G73" s="32">
        <v>980</v>
      </c>
      <c r="H73" s="36">
        <v>13.9</v>
      </c>
      <c r="I73" s="36">
        <v>0.2</v>
      </c>
      <c r="J73" s="36">
        <v>14.1</v>
      </c>
      <c r="K73" s="32">
        <v>5830</v>
      </c>
      <c r="L73" s="36">
        <v>27.7</v>
      </c>
      <c r="M73" s="36">
        <v>6.2</v>
      </c>
      <c r="N73" s="36">
        <v>33.9</v>
      </c>
    </row>
    <row r="74" spans="2:16" ht="14.25" x14ac:dyDescent="0.2">
      <c r="B74" s="84" t="s">
        <v>202</v>
      </c>
      <c r="C74" s="32">
        <v>6470</v>
      </c>
      <c r="D74" s="36">
        <v>13.3</v>
      </c>
      <c r="E74" s="36">
        <v>8.5</v>
      </c>
      <c r="F74" s="36">
        <v>21.8</v>
      </c>
      <c r="G74" s="32">
        <v>990</v>
      </c>
      <c r="H74" s="36">
        <v>11</v>
      </c>
      <c r="I74" s="36">
        <v>0.1</v>
      </c>
      <c r="J74" s="36">
        <v>11.1</v>
      </c>
      <c r="K74" s="32">
        <v>7460</v>
      </c>
      <c r="L74" s="36">
        <v>24.3</v>
      </c>
      <c r="M74" s="36">
        <v>8.6</v>
      </c>
      <c r="N74" s="36">
        <v>32.9</v>
      </c>
    </row>
    <row r="75" spans="2:16" ht="14.25" x14ac:dyDescent="0.2">
      <c r="B75" s="84" t="s">
        <v>207</v>
      </c>
      <c r="C75" s="32">
        <v>10310</v>
      </c>
      <c r="D75" s="36">
        <v>23.3</v>
      </c>
      <c r="E75" s="36">
        <v>13.3</v>
      </c>
      <c r="F75" s="36">
        <v>36.6</v>
      </c>
      <c r="G75" s="32">
        <v>1150</v>
      </c>
      <c r="H75" s="36">
        <v>11.2</v>
      </c>
      <c r="I75" s="36">
        <v>0.2</v>
      </c>
      <c r="J75" s="36">
        <v>11.4</v>
      </c>
      <c r="K75" s="32">
        <v>11460</v>
      </c>
      <c r="L75" s="36">
        <v>34.5</v>
      </c>
      <c r="M75" s="36">
        <v>13.5</v>
      </c>
      <c r="N75" s="36">
        <v>48</v>
      </c>
    </row>
    <row r="76" spans="2:16" ht="14.25" x14ac:dyDescent="0.2">
      <c r="B76" s="84" t="s">
        <v>212</v>
      </c>
      <c r="C76" s="32">
        <v>11990</v>
      </c>
      <c r="D76" s="36">
        <v>31.2</v>
      </c>
      <c r="E76" s="36">
        <v>15.4</v>
      </c>
      <c r="F76" s="36">
        <v>46.6</v>
      </c>
      <c r="G76" s="32">
        <v>1220</v>
      </c>
      <c r="H76" s="36">
        <v>17.2</v>
      </c>
      <c r="I76" s="36">
        <v>0.2</v>
      </c>
      <c r="J76" s="36">
        <v>17.399999999999999</v>
      </c>
      <c r="K76" s="32">
        <v>13210</v>
      </c>
      <c r="L76" s="36">
        <v>48.4</v>
      </c>
      <c r="M76" s="36">
        <v>15.6</v>
      </c>
      <c r="N76" s="36">
        <v>64</v>
      </c>
    </row>
    <row r="77" spans="2:16" ht="14.25" x14ac:dyDescent="0.2">
      <c r="B77" s="84" t="s">
        <v>220</v>
      </c>
      <c r="C77" s="32">
        <v>12280</v>
      </c>
      <c r="D77" s="36">
        <v>31.7</v>
      </c>
      <c r="E77" s="36">
        <v>14.7</v>
      </c>
      <c r="F77" s="36">
        <v>46.4</v>
      </c>
      <c r="G77" s="32">
        <v>1170</v>
      </c>
      <c r="H77" s="36">
        <v>13.5</v>
      </c>
      <c r="I77" s="36">
        <v>0.4</v>
      </c>
      <c r="J77" s="36">
        <v>13.9</v>
      </c>
      <c r="K77" s="32">
        <v>13450</v>
      </c>
      <c r="L77" s="36">
        <v>45.2</v>
      </c>
      <c r="M77" s="36">
        <v>15.2</v>
      </c>
      <c r="N77" s="36">
        <v>60.3</v>
      </c>
    </row>
    <row r="78" spans="2:16" ht="14.25" x14ac:dyDescent="0.2">
      <c r="B78" s="84" t="s">
        <v>223</v>
      </c>
      <c r="C78" s="32">
        <v>13570</v>
      </c>
      <c r="D78" s="36">
        <v>38.799999999999997</v>
      </c>
      <c r="E78" s="36">
        <v>19.100000000000001</v>
      </c>
      <c r="F78" s="36">
        <v>57.9</v>
      </c>
      <c r="G78" s="32">
        <v>1400</v>
      </c>
      <c r="H78" s="36">
        <v>21.5</v>
      </c>
      <c r="I78" s="36">
        <v>0.3</v>
      </c>
      <c r="J78" s="36">
        <v>21.8</v>
      </c>
      <c r="K78" s="32">
        <v>14970</v>
      </c>
      <c r="L78" s="36">
        <v>60.3</v>
      </c>
      <c r="M78" s="36">
        <v>19.399999999999999</v>
      </c>
      <c r="N78" s="36">
        <v>79.7</v>
      </c>
    </row>
    <row r="79" spans="2:16" ht="14.25" x14ac:dyDescent="0.2">
      <c r="B79" s="84" t="s">
        <v>229</v>
      </c>
      <c r="C79" s="32">
        <v>7050</v>
      </c>
      <c r="D79" s="36">
        <v>18.8</v>
      </c>
      <c r="E79" s="36">
        <v>11.4</v>
      </c>
      <c r="F79" s="36">
        <v>30.2</v>
      </c>
      <c r="G79" s="32">
        <v>910</v>
      </c>
      <c r="H79" s="36">
        <v>9.8000000000000007</v>
      </c>
      <c r="I79" s="36">
        <v>0.1</v>
      </c>
      <c r="J79" s="36">
        <v>9.9</v>
      </c>
      <c r="K79" s="32">
        <v>7950</v>
      </c>
      <c r="L79" s="36">
        <v>28.6</v>
      </c>
      <c r="M79" s="36">
        <v>11.6</v>
      </c>
      <c r="N79" s="36">
        <v>40.1</v>
      </c>
      <c r="O79" s="95"/>
      <c r="P79" s="95"/>
    </row>
    <row r="80" spans="2:16" ht="14.25" x14ac:dyDescent="0.2">
      <c r="B80" s="84" t="s">
        <v>231</v>
      </c>
      <c r="C80" s="32">
        <v>7650</v>
      </c>
      <c r="D80" s="36">
        <v>20.8</v>
      </c>
      <c r="E80" s="36">
        <v>12.2</v>
      </c>
      <c r="F80" s="36">
        <v>33</v>
      </c>
      <c r="G80" s="32">
        <v>960</v>
      </c>
      <c r="H80" s="36">
        <v>10.4</v>
      </c>
      <c r="I80" s="36">
        <v>0.2</v>
      </c>
      <c r="J80" s="36">
        <v>10.6</v>
      </c>
      <c r="K80" s="32">
        <v>8600</v>
      </c>
      <c r="L80" s="36">
        <v>31.2</v>
      </c>
      <c r="M80" s="36">
        <v>12.4</v>
      </c>
      <c r="N80" s="36">
        <v>43.6</v>
      </c>
      <c r="O80" s="95"/>
      <c r="P80" s="95"/>
    </row>
    <row r="81" spans="2:14" x14ac:dyDescent="0.2">
      <c r="B81" s="88"/>
      <c r="C81" s="107"/>
      <c r="D81" s="107"/>
      <c r="E81" s="107"/>
      <c r="F81" s="107"/>
      <c r="G81" s="107"/>
      <c r="H81" s="107"/>
      <c r="I81" s="107"/>
      <c r="J81" s="107"/>
      <c r="K81" s="107"/>
      <c r="L81" s="107"/>
      <c r="M81" s="107"/>
      <c r="N81" s="107"/>
    </row>
    <row r="82" spans="2:14" x14ac:dyDescent="0.2">
      <c r="B82" s="46" t="s">
        <v>86</v>
      </c>
      <c r="C82" s="51"/>
      <c r="D82" s="51"/>
      <c r="E82" s="51"/>
      <c r="F82" s="51"/>
      <c r="G82" s="51"/>
      <c r="H82" s="51"/>
      <c r="I82" s="51"/>
      <c r="J82" s="51"/>
      <c r="K82" s="51"/>
      <c r="L82" s="51"/>
      <c r="M82" s="51"/>
      <c r="N82" s="51"/>
    </row>
    <row r="83" spans="2:14" ht="14.25" x14ac:dyDescent="0.2">
      <c r="B83" s="17" t="s">
        <v>44</v>
      </c>
      <c r="C83" s="9"/>
      <c r="D83" s="9"/>
      <c r="E83" s="9"/>
      <c r="F83" s="9"/>
      <c r="G83" s="9"/>
      <c r="H83" s="9"/>
      <c r="I83" s="9"/>
      <c r="J83" s="9"/>
      <c r="K83" s="6"/>
    </row>
    <row r="84" spans="2:14" ht="14.25" x14ac:dyDescent="0.2">
      <c r="B84" s="17" t="s">
        <v>48</v>
      </c>
      <c r="C84" s="9"/>
      <c r="D84" s="9"/>
      <c r="E84" s="9"/>
      <c r="F84" s="9"/>
      <c r="G84" s="9"/>
      <c r="H84" s="9"/>
      <c r="I84" s="9"/>
      <c r="J84" s="9"/>
    </row>
    <row r="85" spans="2:14" ht="14.25" x14ac:dyDescent="0.2">
      <c r="B85" s="20" t="s">
        <v>29</v>
      </c>
      <c r="C85" s="9"/>
      <c r="D85" s="9"/>
      <c r="E85" s="9"/>
      <c r="F85" s="9"/>
      <c r="G85" s="9"/>
      <c r="H85" s="9"/>
      <c r="I85" s="9"/>
      <c r="J85" s="9"/>
    </row>
    <row r="86" spans="2:14" x14ac:dyDescent="0.2">
      <c r="B86" s="17" t="s">
        <v>45</v>
      </c>
      <c r="C86" s="9"/>
      <c r="D86" s="9"/>
      <c r="E86" s="9"/>
      <c r="F86" s="9"/>
      <c r="G86" s="9"/>
      <c r="H86" s="9"/>
      <c r="I86" s="9"/>
      <c r="J86" s="9"/>
    </row>
    <row r="87" spans="2:14" x14ac:dyDescent="0.2">
      <c r="B87" s="17" t="s">
        <v>46</v>
      </c>
      <c r="C87" s="9"/>
      <c r="D87" s="9"/>
      <c r="E87" s="9"/>
      <c r="F87" s="9"/>
      <c r="G87" s="9"/>
      <c r="H87" s="9"/>
      <c r="I87" s="9"/>
      <c r="J87" s="9"/>
    </row>
    <row r="88" spans="2:14" ht="14.25" x14ac:dyDescent="0.2">
      <c r="B88" s="17" t="s">
        <v>71</v>
      </c>
      <c r="C88" s="9"/>
      <c r="D88" s="9"/>
      <c r="E88" s="9"/>
      <c r="F88" s="9"/>
      <c r="G88" s="9"/>
      <c r="H88" s="9"/>
      <c r="I88" s="9"/>
      <c r="J88" s="9"/>
    </row>
    <row r="89" spans="2:14" x14ac:dyDescent="0.2">
      <c r="B89" s="17" t="s">
        <v>70</v>
      </c>
      <c r="C89" s="9"/>
      <c r="D89" s="9"/>
      <c r="E89" s="9"/>
      <c r="F89" s="9"/>
      <c r="G89" s="9"/>
      <c r="H89" s="9"/>
      <c r="I89" s="9"/>
      <c r="J89" s="9"/>
    </row>
    <row r="90" spans="2:14" ht="14.25" x14ac:dyDescent="0.2">
      <c r="B90" s="17" t="s">
        <v>72</v>
      </c>
      <c r="C90" s="9"/>
      <c r="D90" s="9"/>
      <c r="E90" s="9"/>
      <c r="F90" s="10"/>
      <c r="G90" s="9"/>
      <c r="H90" s="9"/>
      <c r="I90" s="9"/>
      <c r="J90" s="9"/>
    </row>
    <row r="91" spans="2:14" ht="14.25" x14ac:dyDescent="0.2">
      <c r="B91" s="17" t="s">
        <v>87</v>
      </c>
    </row>
    <row r="92" spans="2:14" ht="14.25" x14ac:dyDescent="0.2">
      <c r="B92" s="17" t="s">
        <v>88</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N115"/>
  <sheetViews>
    <sheetView showGridLines="0" zoomScaleNormal="100" workbookViewId="0">
      <pane ySplit="10" topLeftCell="A71" activePane="bottomLeft" state="frozen"/>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 width="9.28515625" style="1" bestFit="1" customWidth="1"/>
    <col min="17" max="17" width="10.28515625" style="1" bestFit="1" customWidth="1"/>
    <col min="18" max="19" width="9.28515625" style="1" bestFit="1" customWidth="1"/>
    <col min="20" max="16384" width="9.140625" style="1"/>
  </cols>
  <sheetData>
    <row r="1" spans="1:14" ht="17.25" customHeight="1" x14ac:dyDescent="0.2">
      <c r="A1" s="9"/>
      <c r="B1" s="9"/>
      <c r="C1" s="9"/>
      <c r="D1" s="9"/>
      <c r="E1" s="9"/>
      <c r="F1" s="9"/>
      <c r="G1" s="9"/>
      <c r="H1" s="9"/>
      <c r="I1" s="9"/>
      <c r="J1" s="9"/>
      <c r="K1" s="10"/>
      <c r="L1" s="10"/>
      <c r="M1" s="10"/>
      <c r="N1" s="10"/>
    </row>
    <row r="2" spans="1:14" ht="26.25" customHeight="1" x14ac:dyDescent="0.3">
      <c r="A2" s="9"/>
      <c r="B2" s="11" t="s">
        <v>0</v>
      </c>
      <c r="C2" s="9"/>
      <c r="D2" s="9"/>
      <c r="E2" s="9"/>
      <c r="F2" s="9"/>
      <c r="G2" s="9"/>
      <c r="H2" s="9"/>
      <c r="I2" s="9"/>
      <c r="J2" s="9"/>
      <c r="K2" s="10"/>
      <c r="L2" s="10"/>
      <c r="M2" s="10"/>
      <c r="N2" s="10"/>
    </row>
    <row r="3" spans="1:14" ht="26.25" customHeight="1" x14ac:dyDescent="0.3">
      <c r="A3" s="9"/>
      <c r="B3" s="11" t="s">
        <v>210</v>
      </c>
      <c r="C3" s="9"/>
      <c r="D3" s="9"/>
      <c r="E3" s="9"/>
      <c r="F3" s="9"/>
      <c r="G3" s="9"/>
      <c r="H3" s="9"/>
      <c r="I3" s="9"/>
      <c r="J3" s="9"/>
      <c r="K3" s="30"/>
      <c r="L3" s="31"/>
      <c r="M3" s="31"/>
      <c r="N3" s="10"/>
    </row>
    <row r="4" spans="1:14" ht="26.25" customHeight="1" x14ac:dyDescent="0.3">
      <c r="A4" s="9"/>
      <c r="B4" s="4" t="s">
        <v>236</v>
      </c>
      <c r="C4" s="9"/>
      <c r="D4" s="9"/>
      <c r="E4" s="9"/>
      <c r="F4" s="9"/>
      <c r="G4" s="9"/>
      <c r="H4" s="9"/>
      <c r="I4" s="9"/>
      <c r="J4" s="9"/>
      <c r="K4" s="31"/>
      <c r="L4" s="31"/>
      <c r="M4" s="31"/>
      <c r="N4" s="10"/>
    </row>
    <row r="5" spans="1:14" ht="26.25" customHeight="1" x14ac:dyDescent="0.2">
      <c r="A5" s="9"/>
      <c r="B5" s="9"/>
      <c r="C5" s="9"/>
      <c r="D5" s="9"/>
      <c r="E5" s="9"/>
      <c r="F5" s="9"/>
      <c r="G5" s="9"/>
      <c r="H5" s="9"/>
      <c r="I5" s="9"/>
      <c r="J5" s="9"/>
      <c r="K5" s="10"/>
      <c r="L5" s="10"/>
      <c r="M5" s="10"/>
      <c r="N5" s="10"/>
    </row>
    <row r="6" spans="1:14" ht="18.75" x14ac:dyDescent="0.25">
      <c r="A6" s="9"/>
      <c r="B6" s="5" t="s">
        <v>137</v>
      </c>
      <c r="C6" s="2"/>
      <c r="D6" s="2"/>
      <c r="E6" s="2"/>
      <c r="F6" s="2"/>
    </row>
    <row r="7" spans="1:14" ht="15.75" customHeight="1" x14ac:dyDescent="0.25">
      <c r="A7" s="9"/>
      <c r="B7" s="5"/>
      <c r="C7" s="2"/>
      <c r="D7" s="2"/>
      <c r="E7" s="2"/>
      <c r="F7" s="2"/>
    </row>
    <row r="8" spans="1:14" x14ac:dyDescent="0.2">
      <c r="A8" s="9"/>
      <c r="C8" s="119" t="s">
        <v>22</v>
      </c>
      <c r="D8" s="119"/>
      <c r="E8" s="119"/>
      <c r="F8" s="119"/>
      <c r="G8" s="119"/>
      <c r="H8" s="119"/>
      <c r="I8" s="120"/>
      <c r="J8" s="120"/>
      <c r="K8" s="120"/>
      <c r="L8" s="120"/>
      <c r="M8" s="119" t="s">
        <v>53</v>
      </c>
      <c r="N8" s="119"/>
    </row>
    <row r="9" spans="1:14" x14ac:dyDescent="0.2">
      <c r="A9" s="9"/>
      <c r="C9" s="121" t="s">
        <v>31</v>
      </c>
      <c r="D9" s="121"/>
      <c r="E9" s="121" t="s">
        <v>32</v>
      </c>
      <c r="F9" s="121"/>
      <c r="G9" s="121" t="s">
        <v>33</v>
      </c>
      <c r="H9" s="121"/>
      <c r="I9" s="121" t="s">
        <v>34</v>
      </c>
      <c r="J9" s="121"/>
      <c r="K9" s="121" t="s">
        <v>35</v>
      </c>
      <c r="L9" s="121"/>
      <c r="M9" s="119"/>
      <c r="N9" s="119"/>
    </row>
    <row r="10" spans="1:14" ht="27" x14ac:dyDescent="0.2">
      <c r="A10" s="9"/>
      <c r="C10" s="29" t="s">
        <v>7</v>
      </c>
      <c r="D10" s="29" t="s">
        <v>21</v>
      </c>
      <c r="E10" s="29" t="s">
        <v>7</v>
      </c>
      <c r="F10" s="29" t="s">
        <v>21</v>
      </c>
      <c r="G10" s="29" t="s">
        <v>7</v>
      </c>
      <c r="H10" s="29" t="s">
        <v>21</v>
      </c>
      <c r="I10" s="29" t="s">
        <v>7</v>
      </c>
      <c r="J10" s="29" t="s">
        <v>21</v>
      </c>
      <c r="K10" s="29" t="s">
        <v>7</v>
      </c>
      <c r="L10" s="29" t="s">
        <v>21</v>
      </c>
      <c r="M10" s="29" t="s">
        <v>7</v>
      </c>
      <c r="N10" s="29" t="s">
        <v>21</v>
      </c>
    </row>
    <row r="11" spans="1:14" ht="15.75" customHeight="1" x14ac:dyDescent="0.2">
      <c r="A11" s="9"/>
      <c r="B11" s="52" t="s">
        <v>90</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
      <c r="A12" s="9"/>
      <c r="B12" s="52" t="s">
        <v>91</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
      <c r="A13" s="9"/>
      <c r="B13" s="52" t="s">
        <v>92</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
      <c r="A14" s="9"/>
      <c r="B14" s="52" t="s">
        <v>93</v>
      </c>
      <c r="C14" s="33">
        <v>5000</v>
      </c>
      <c r="D14" s="38">
        <v>0</v>
      </c>
      <c r="E14" s="33">
        <v>3260</v>
      </c>
      <c r="F14" s="38">
        <v>3</v>
      </c>
      <c r="G14" s="33">
        <v>900</v>
      </c>
      <c r="H14" s="38">
        <v>3.5</v>
      </c>
      <c r="I14" s="33">
        <v>720</v>
      </c>
      <c r="J14" s="38">
        <v>11.6</v>
      </c>
      <c r="K14" s="33">
        <v>20</v>
      </c>
      <c r="L14" s="38">
        <v>1.3</v>
      </c>
      <c r="M14" s="33">
        <v>9910</v>
      </c>
      <c r="N14" s="38">
        <v>19.3</v>
      </c>
    </row>
    <row r="15" spans="1:14" ht="14.25" x14ac:dyDescent="0.2">
      <c r="A15" s="9"/>
      <c r="B15" s="52" t="s">
        <v>94</v>
      </c>
      <c r="C15" s="33">
        <v>4840</v>
      </c>
      <c r="D15" s="38">
        <v>0</v>
      </c>
      <c r="E15" s="33">
        <v>3020</v>
      </c>
      <c r="F15" s="38">
        <v>2.8</v>
      </c>
      <c r="G15" s="33">
        <v>860</v>
      </c>
      <c r="H15" s="38">
        <v>3.3</v>
      </c>
      <c r="I15" s="33">
        <v>750</v>
      </c>
      <c r="J15" s="38">
        <v>12.1</v>
      </c>
      <c r="K15" s="33">
        <v>50</v>
      </c>
      <c r="L15" s="38">
        <v>3.2</v>
      </c>
      <c r="M15" s="33">
        <v>9510</v>
      </c>
      <c r="N15" s="38">
        <v>21.4</v>
      </c>
    </row>
    <row r="16" spans="1:14" ht="14.25" x14ac:dyDescent="0.2">
      <c r="A16" s="9"/>
      <c r="B16" s="52" t="s">
        <v>95</v>
      </c>
      <c r="C16" s="33">
        <v>4710</v>
      </c>
      <c r="D16" s="38">
        <v>0</v>
      </c>
      <c r="E16" s="33">
        <v>2870</v>
      </c>
      <c r="F16" s="38">
        <v>2.6</v>
      </c>
      <c r="G16" s="33">
        <v>760</v>
      </c>
      <c r="H16" s="38">
        <v>2.9</v>
      </c>
      <c r="I16" s="33">
        <v>640</v>
      </c>
      <c r="J16" s="38">
        <v>10.1</v>
      </c>
      <c r="K16" s="33">
        <v>40</v>
      </c>
      <c r="L16" s="38">
        <v>3.1</v>
      </c>
      <c r="M16" s="33">
        <v>9020</v>
      </c>
      <c r="N16" s="38">
        <v>18.600000000000001</v>
      </c>
    </row>
    <row r="17" spans="1:14" ht="14.25" x14ac:dyDescent="0.2">
      <c r="A17" s="9"/>
      <c r="B17" s="52" t="s">
        <v>96</v>
      </c>
      <c r="C17" s="33">
        <v>5070</v>
      </c>
      <c r="D17" s="38">
        <v>0</v>
      </c>
      <c r="E17" s="33">
        <v>3100</v>
      </c>
      <c r="F17" s="38">
        <v>2.9</v>
      </c>
      <c r="G17" s="33">
        <v>760</v>
      </c>
      <c r="H17" s="38">
        <v>2.9</v>
      </c>
      <c r="I17" s="33">
        <v>710</v>
      </c>
      <c r="J17" s="38">
        <v>11.4</v>
      </c>
      <c r="K17" s="33">
        <v>30</v>
      </c>
      <c r="L17" s="38">
        <v>2.6</v>
      </c>
      <c r="M17" s="33">
        <v>9670</v>
      </c>
      <c r="N17" s="38">
        <v>19.8</v>
      </c>
    </row>
    <row r="18" spans="1:14" ht="14.25" x14ac:dyDescent="0.2">
      <c r="A18" s="9"/>
      <c r="B18" s="52" t="s">
        <v>97</v>
      </c>
      <c r="C18" s="33">
        <v>4880</v>
      </c>
      <c r="D18" s="38">
        <v>0</v>
      </c>
      <c r="E18" s="33">
        <v>2960</v>
      </c>
      <c r="F18" s="38">
        <v>2.7</v>
      </c>
      <c r="G18" s="33">
        <v>780</v>
      </c>
      <c r="H18" s="38">
        <v>3</v>
      </c>
      <c r="I18" s="33">
        <v>700</v>
      </c>
      <c r="J18" s="38">
        <v>11.6</v>
      </c>
      <c r="K18" s="33">
        <v>40</v>
      </c>
      <c r="L18" s="38">
        <v>3.6</v>
      </c>
      <c r="M18" s="33">
        <v>9370</v>
      </c>
      <c r="N18" s="38">
        <v>20.9</v>
      </c>
    </row>
    <row r="19" spans="1:14" ht="14.25" x14ac:dyDescent="0.2">
      <c r="A19" s="9"/>
      <c r="B19" s="52" t="s">
        <v>98</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
      <c r="A20" s="9"/>
      <c r="B20" s="52" t="s">
        <v>111</v>
      </c>
      <c r="C20" s="33">
        <v>3330</v>
      </c>
      <c r="D20" s="38">
        <v>0</v>
      </c>
      <c r="E20" s="33">
        <v>1800</v>
      </c>
      <c r="F20" s="38">
        <v>1.6</v>
      </c>
      <c r="G20" s="33">
        <v>440</v>
      </c>
      <c r="H20" s="38">
        <v>1.7</v>
      </c>
      <c r="I20" s="33">
        <v>410</v>
      </c>
      <c r="J20" s="38">
        <v>6.9</v>
      </c>
      <c r="K20" s="33">
        <v>30</v>
      </c>
      <c r="L20" s="38">
        <v>2.4</v>
      </c>
      <c r="M20" s="33">
        <v>6000</v>
      </c>
      <c r="N20" s="38">
        <v>12.6</v>
      </c>
    </row>
    <row r="21" spans="1:14" ht="14.25" x14ac:dyDescent="0.2">
      <c r="A21" s="9"/>
      <c r="B21" s="52" t="s">
        <v>112</v>
      </c>
      <c r="C21" s="33">
        <v>3560</v>
      </c>
      <c r="D21" s="38">
        <v>0</v>
      </c>
      <c r="E21" s="33">
        <v>1720</v>
      </c>
      <c r="F21" s="38">
        <v>1.5</v>
      </c>
      <c r="G21" s="33">
        <v>510</v>
      </c>
      <c r="H21" s="38">
        <v>1.9</v>
      </c>
      <c r="I21" s="33">
        <v>400</v>
      </c>
      <c r="J21" s="38">
        <v>6.1</v>
      </c>
      <c r="K21" s="33">
        <v>20</v>
      </c>
      <c r="L21" s="38">
        <v>2.1</v>
      </c>
      <c r="M21" s="33">
        <v>6220</v>
      </c>
      <c r="N21" s="38">
        <v>11.6</v>
      </c>
    </row>
    <row r="22" spans="1:14" ht="14.25" x14ac:dyDescent="0.2">
      <c r="A22" s="9"/>
      <c r="B22" s="52" t="s">
        <v>113</v>
      </c>
      <c r="C22" s="33">
        <v>5430</v>
      </c>
      <c r="D22" s="38">
        <v>0</v>
      </c>
      <c r="E22" s="33">
        <v>2690</v>
      </c>
      <c r="F22" s="38">
        <v>2.4</v>
      </c>
      <c r="G22" s="33">
        <v>780</v>
      </c>
      <c r="H22" s="38">
        <v>2.9</v>
      </c>
      <c r="I22" s="33">
        <v>710</v>
      </c>
      <c r="J22" s="38">
        <v>11</v>
      </c>
      <c r="K22" s="33">
        <v>60</v>
      </c>
      <c r="L22" s="38">
        <v>4.7</v>
      </c>
      <c r="M22" s="33">
        <v>9680</v>
      </c>
      <c r="N22" s="38">
        <v>21</v>
      </c>
    </row>
    <row r="23" spans="1:14" ht="14.25" x14ac:dyDescent="0.2">
      <c r="A23" s="9"/>
      <c r="B23" s="52" t="s">
        <v>99</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25" x14ac:dyDescent="0.2">
      <c r="A24" s="9"/>
      <c r="B24" s="52" t="s">
        <v>100</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25" x14ac:dyDescent="0.2">
      <c r="A25" s="9"/>
      <c r="B25" s="52" t="s">
        <v>101</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25" x14ac:dyDescent="0.2">
      <c r="A26" s="9"/>
      <c r="B26" s="52" t="s">
        <v>102</v>
      </c>
      <c r="C26" s="33">
        <v>4610</v>
      </c>
      <c r="D26" s="38">
        <v>0</v>
      </c>
      <c r="E26" s="33">
        <v>2920</v>
      </c>
      <c r="F26" s="38">
        <v>2.6</v>
      </c>
      <c r="G26" s="33">
        <v>810</v>
      </c>
      <c r="H26" s="38">
        <v>3</v>
      </c>
      <c r="I26" s="33">
        <v>730</v>
      </c>
      <c r="J26" s="38">
        <v>11.2</v>
      </c>
      <c r="K26" s="33">
        <v>40</v>
      </c>
      <c r="L26" s="38">
        <v>2.9</v>
      </c>
      <c r="M26" s="33">
        <v>9090</v>
      </c>
      <c r="N26" s="38">
        <v>19.8</v>
      </c>
    </row>
    <row r="27" spans="1:14" ht="14.25" x14ac:dyDescent="0.2">
      <c r="A27" s="9"/>
      <c r="B27" s="52" t="s">
        <v>103</v>
      </c>
      <c r="C27" s="33">
        <v>4910</v>
      </c>
      <c r="D27" s="38">
        <v>0</v>
      </c>
      <c r="E27" s="33">
        <v>2990</v>
      </c>
      <c r="F27" s="38">
        <v>2.7</v>
      </c>
      <c r="G27" s="33">
        <v>850</v>
      </c>
      <c r="H27" s="38">
        <v>3.3</v>
      </c>
      <c r="I27" s="33">
        <v>750</v>
      </c>
      <c r="J27" s="38">
        <v>11.9</v>
      </c>
      <c r="K27" s="33">
        <v>50</v>
      </c>
      <c r="L27" s="38">
        <v>3.6</v>
      </c>
      <c r="M27" s="33">
        <v>9550</v>
      </c>
      <c r="N27" s="38">
        <v>21.5</v>
      </c>
    </row>
    <row r="28" spans="1:14" ht="14.25" x14ac:dyDescent="0.2">
      <c r="A28" s="9"/>
      <c r="B28" s="52" t="s">
        <v>104</v>
      </c>
      <c r="C28" s="33">
        <v>4370</v>
      </c>
      <c r="D28" s="38">
        <v>0</v>
      </c>
      <c r="E28" s="33">
        <v>2790</v>
      </c>
      <c r="F28" s="38">
        <v>2.6</v>
      </c>
      <c r="G28" s="33">
        <v>780</v>
      </c>
      <c r="H28" s="38">
        <v>2.9</v>
      </c>
      <c r="I28" s="33">
        <v>670</v>
      </c>
      <c r="J28" s="38">
        <v>10.7</v>
      </c>
      <c r="K28" s="33">
        <v>40</v>
      </c>
      <c r="L28" s="38">
        <v>3.2</v>
      </c>
      <c r="M28" s="33">
        <v>8640</v>
      </c>
      <c r="N28" s="38">
        <v>19.399999999999999</v>
      </c>
    </row>
    <row r="29" spans="1:14" ht="14.25" x14ac:dyDescent="0.2">
      <c r="A29" s="9"/>
      <c r="B29" s="52" t="s">
        <v>105</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
      <c r="A30" s="9"/>
      <c r="B30" s="52" t="s">
        <v>106</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
      <c r="A31" s="9"/>
      <c r="B31" s="52" t="s">
        <v>107</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
      <c r="A32" s="9"/>
      <c r="B32" s="52" t="s">
        <v>108</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
      <c r="A33" s="9"/>
      <c r="B33" s="52" t="s">
        <v>109</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
      <c r="A34" s="9"/>
      <c r="B34" s="52" t="s">
        <v>110</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
      <c r="A35" s="9"/>
      <c r="B35" s="52" t="s">
        <v>114</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
      <c r="A36" s="9"/>
      <c r="B36" s="52" t="s">
        <v>115</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
      <c r="A37" s="9"/>
      <c r="B37" s="52" t="s">
        <v>116</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
      <c r="A38" s="9"/>
      <c r="B38" s="52" t="s">
        <v>117</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
      <c r="A39" s="9"/>
      <c r="B39" s="52" t="s">
        <v>118</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
      <c r="A40" s="9"/>
      <c r="B40" s="52" t="s">
        <v>119</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
      <c r="A41" s="9"/>
      <c r="B41" s="52" t="s">
        <v>120</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
      <c r="A42" s="9"/>
      <c r="B42" s="52" t="s">
        <v>121</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
      <c r="A43" s="9"/>
      <c r="B43" s="52" t="s">
        <v>122</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
      <c r="A44" s="9"/>
      <c r="B44" s="52" t="s">
        <v>123</v>
      </c>
      <c r="C44" s="33">
        <v>2970</v>
      </c>
      <c r="D44" s="38">
        <v>0</v>
      </c>
      <c r="E44" s="33">
        <v>1930</v>
      </c>
      <c r="F44" s="38">
        <v>1.8</v>
      </c>
      <c r="G44" s="33">
        <v>560</v>
      </c>
      <c r="H44" s="38">
        <v>2.1</v>
      </c>
      <c r="I44" s="33">
        <v>550</v>
      </c>
      <c r="J44" s="38">
        <v>8.9</v>
      </c>
      <c r="K44" s="33">
        <v>40</v>
      </c>
      <c r="L44" s="38">
        <v>3.3</v>
      </c>
      <c r="M44" s="33">
        <v>6040</v>
      </c>
      <c r="N44" s="38">
        <v>16</v>
      </c>
    </row>
    <row r="45" spans="1:14" ht="14.25" x14ac:dyDescent="0.2">
      <c r="A45" s="9"/>
      <c r="B45" s="52" t="s">
        <v>124</v>
      </c>
      <c r="C45" s="33">
        <v>2850</v>
      </c>
      <c r="D45" s="38">
        <v>0</v>
      </c>
      <c r="E45" s="33">
        <v>1670</v>
      </c>
      <c r="F45" s="38">
        <v>1.5</v>
      </c>
      <c r="G45" s="33">
        <v>520</v>
      </c>
      <c r="H45" s="38">
        <v>1.9</v>
      </c>
      <c r="I45" s="33">
        <v>510</v>
      </c>
      <c r="J45" s="38">
        <v>8.3000000000000007</v>
      </c>
      <c r="K45" s="33">
        <v>50</v>
      </c>
      <c r="L45" s="38">
        <v>3.7</v>
      </c>
      <c r="M45" s="33">
        <v>5600</v>
      </c>
      <c r="N45" s="38">
        <v>15.5</v>
      </c>
    </row>
    <row r="46" spans="1:14" ht="14.25" x14ac:dyDescent="0.2">
      <c r="A46" s="9"/>
      <c r="B46" s="52" t="s">
        <v>143</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25" x14ac:dyDescent="0.2">
      <c r="A47" s="9"/>
      <c r="B47" s="84" t="s">
        <v>169</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25" x14ac:dyDescent="0.2">
      <c r="A48" s="9"/>
      <c r="B48" s="83" t="s">
        <v>172</v>
      </c>
      <c r="C48" s="33">
        <v>4080</v>
      </c>
      <c r="D48" s="38">
        <v>0</v>
      </c>
      <c r="E48" s="33">
        <v>2770</v>
      </c>
      <c r="F48" s="38">
        <v>2.5</v>
      </c>
      <c r="G48" s="33">
        <v>820</v>
      </c>
      <c r="H48" s="38">
        <v>3</v>
      </c>
      <c r="I48" s="33">
        <v>710</v>
      </c>
      <c r="J48" s="38">
        <v>11.2</v>
      </c>
      <c r="K48" s="33">
        <v>40</v>
      </c>
      <c r="L48" s="38">
        <v>2.5</v>
      </c>
      <c r="M48" s="33">
        <v>8410</v>
      </c>
      <c r="N48" s="38">
        <v>19.3</v>
      </c>
    </row>
    <row r="49" spans="1:14" ht="14.25" x14ac:dyDescent="0.2">
      <c r="A49" s="9"/>
      <c r="B49" s="84" t="s">
        <v>194</v>
      </c>
      <c r="C49" s="33">
        <v>4450</v>
      </c>
      <c r="D49" s="38">
        <v>0</v>
      </c>
      <c r="E49" s="33">
        <v>3320</v>
      </c>
      <c r="F49" s="38">
        <v>3</v>
      </c>
      <c r="G49" s="33">
        <v>960</v>
      </c>
      <c r="H49" s="38">
        <v>3.6</v>
      </c>
      <c r="I49" s="33">
        <v>880</v>
      </c>
      <c r="J49" s="38">
        <v>13.9</v>
      </c>
      <c r="K49" s="33">
        <v>50</v>
      </c>
      <c r="L49" s="38">
        <v>3.4</v>
      </c>
      <c r="M49" s="33">
        <v>9650</v>
      </c>
      <c r="N49" s="38">
        <v>24</v>
      </c>
    </row>
    <row r="50" spans="1:14" ht="14.25" x14ac:dyDescent="0.2">
      <c r="A50" s="9"/>
      <c r="B50" s="84" t="s">
        <v>198</v>
      </c>
      <c r="C50" s="33">
        <v>4590</v>
      </c>
      <c r="D50" s="38">
        <v>0</v>
      </c>
      <c r="E50" s="33">
        <v>3500</v>
      </c>
      <c r="F50" s="38">
        <v>3</v>
      </c>
      <c r="G50" s="33">
        <v>1050</v>
      </c>
      <c r="H50" s="38">
        <v>3.8</v>
      </c>
      <c r="I50" s="33">
        <v>920</v>
      </c>
      <c r="J50" s="38">
        <v>14.7</v>
      </c>
      <c r="K50" s="33">
        <v>50</v>
      </c>
      <c r="L50" s="38">
        <v>3.7</v>
      </c>
      <c r="M50" s="33">
        <v>10110</v>
      </c>
      <c r="N50" s="38">
        <v>25.2</v>
      </c>
    </row>
    <row r="51" spans="1:14" ht="14.25" x14ac:dyDescent="0.2">
      <c r="A51" s="9"/>
      <c r="B51" s="84" t="s">
        <v>203</v>
      </c>
      <c r="C51" s="33">
        <v>4660</v>
      </c>
      <c r="D51" s="38">
        <v>0</v>
      </c>
      <c r="E51" s="33">
        <v>3310</v>
      </c>
      <c r="F51" s="38">
        <v>2.7</v>
      </c>
      <c r="G51" s="33">
        <v>1000</v>
      </c>
      <c r="H51" s="38">
        <v>3.7</v>
      </c>
      <c r="I51" s="33">
        <v>940</v>
      </c>
      <c r="J51" s="38">
        <v>15.3</v>
      </c>
      <c r="K51" s="33">
        <v>70</v>
      </c>
      <c r="L51" s="38">
        <v>5.7</v>
      </c>
      <c r="M51" s="33">
        <v>9980</v>
      </c>
      <c r="N51" s="38">
        <v>27.4</v>
      </c>
    </row>
    <row r="52" spans="1:14" ht="14.25" x14ac:dyDescent="0.2">
      <c r="A52" s="9"/>
      <c r="B52" s="84" t="s">
        <v>208</v>
      </c>
      <c r="C52" s="33">
        <v>4060</v>
      </c>
      <c r="D52" s="38">
        <v>0</v>
      </c>
      <c r="E52" s="33">
        <v>2930</v>
      </c>
      <c r="F52" s="38">
        <v>2.2999999999999998</v>
      </c>
      <c r="G52" s="33">
        <v>920</v>
      </c>
      <c r="H52" s="38">
        <v>3.4</v>
      </c>
      <c r="I52" s="33">
        <v>840</v>
      </c>
      <c r="J52" s="38">
        <v>13.7</v>
      </c>
      <c r="K52" s="33">
        <v>70</v>
      </c>
      <c r="L52" s="38">
        <v>6</v>
      </c>
      <c r="M52" s="33">
        <v>8830</v>
      </c>
      <c r="N52" s="38">
        <v>25.4</v>
      </c>
    </row>
    <row r="53" spans="1:14" ht="14.25" x14ac:dyDescent="0.2">
      <c r="A53" s="9"/>
      <c r="B53" s="84" t="s">
        <v>211</v>
      </c>
      <c r="C53" s="33">
        <v>4760</v>
      </c>
      <c r="D53" s="38">
        <v>0</v>
      </c>
      <c r="E53" s="33">
        <v>3440</v>
      </c>
      <c r="F53" s="38">
        <v>2.8</v>
      </c>
      <c r="G53" s="33">
        <v>1000</v>
      </c>
      <c r="H53" s="38">
        <v>3.7</v>
      </c>
      <c r="I53" s="33">
        <v>900</v>
      </c>
      <c r="J53" s="38">
        <v>14.5</v>
      </c>
      <c r="K53" s="33">
        <v>70</v>
      </c>
      <c r="L53" s="38">
        <v>5</v>
      </c>
      <c r="M53" s="33">
        <v>10170</v>
      </c>
      <c r="N53" s="38">
        <v>26</v>
      </c>
    </row>
    <row r="54" spans="1:14" ht="14.25" x14ac:dyDescent="0.2">
      <c r="A54" s="9"/>
      <c r="B54" s="84" t="s">
        <v>221</v>
      </c>
      <c r="C54" s="33">
        <v>4420</v>
      </c>
      <c r="D54" s="38">
        <v>0</v>
      </c>
      <c r="E54" s="33">
        <v>3100</v>
      </c>
      <c r="F54" s="38">
        <v>2.4</v>
      </c>
      <c r="G54" s="33">
        <v>980</v>
      </c>
      <c r="H54" s="38">
        <v>3.6</v>
      </c>
      <c r="I54" s="33">
        <v>890</v>
      </c>
      <c r="J54" s="38">
        <v>14.6</v>
      </c>
      <c r="K54" s="33">
        <v>60</v>
      </c>
      <c r="L54" s="38">
        <v>4.8</v>
      </c>
      <c r="M54" s="33">
        <v>9450</v>
      </c>
      <c r="N54" s="38">
        <v>25.4</v>
      </c>
    </row>
    <row r="55" spans="1:14" ht="14.25" x14ac:dyDescent="0.2">
      <c r="A55" s="9"/>
      <c r="B55" s="84" t="s">
        <v>224</v>
      </c>
      <c r="C55" s="33">
        <v>3990</v>
      </c>
      <c r="D55" s="38">
        <v>0</v>
      </c>
      <c r="E55" s="33">
        <v>3160</v>
      </c>
      <c r="F55" s="38">
        <v>2.4</v>
      </c>
      <c r="G55" s="33">
        <v>1010</v>
      </c>
      <c r="H55" s="38">
        <v>3.7</v>
      </c>
      <c r="I55" s="33">
        <v>870</v>
      </c>
      <c r="J55" s="38">
        <v>14.4</v>
      </c>
      <c r="K55" s="33">
        <v>50</v>
      </c>
      <c r="L55" s="38">
        <v>3.4</v>
      </c>
      <c r="M55" s="33">
        <v>9070</v>
      </c>
      <c r="N55" s="38">
        <v>23.9</v>
      </c>
    </row>
    <row r="56" spans="1:14" ht="14.25" x14ac:dyDescent="0.2">
      <c r="A56" s="9"/>
      <c r="B56" s="84" t="s">
        <v>228</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25" x14ac:dyDescent="0.2">
      <c r="A57" s="9"/>
      <c r="B57" s="84" t="s">
        <v>230</v>
      </c>
      <c r="C57" s="33">
        <v>2760</v>
      </c>
      <c r="D57" s="38">
        <v>0</v>
      </c>
      <c r="E57" s="33">
        <v>1840</v>
      </c>
      <c r="F57" s="38">
        <v>1.4</v>
      </c>
      <c r="G57" s="33">
        <v>550</v>
      </c>
      <c r="H57" s="38">
        <v>2</v>
      </c>
      <c r="I57" s="33">
        <v>440</v>
      </c>
      <c r="J57" s="38">
        <v>6.6</v>
      </c>
      <c r="K57" s="33">
        <v>30</v>
      </c>
      <c r="L57" s="38">
        <v>1.9</v>
      </c>
      <c r="M57" s="33">
        <v>5620</v>
      </c>
      <c r="N57" s="38">
        <v>11.9</v>
      </c>
    </row>
    <row r="58" spans="1:14" ht="14.25" x14ac:dyDescent="0.2">
      <c r="A58" s="9"/>
      <c r="B58" s="84" t="s">
        <v>173</v>
      </c>
      <c r="C58" s="33">
        <v>3670</v>
      </c>
      <c r="D58" s="38">
        <v>0</v>
      </c>
      <c r="E58" s="33">
        <v>2430</v>
      </c>
      <c r="F58" s="38">
        <v>1.9</v>
      </c>
      <c r="G58" s="33">
        <v>740</v>
      </c>
      <c r="H58" s="38">
        <v>2.7</v>
      </c>
      <c r="I58" s="33">
        <v>660</v>
      </c>
      <c r="J58" s="38">
        <v>10.1</v>
      </c>
      <c r="K58" s="33">
        <v>40</v>
      </c>
      <c r="L58" s="38">
        <v>2.8</v>
      </c>
      <c r="M58" s="33">
        <v>7540</v>
      </c>
      <c r="N58" s="38">
        <v>17.5</v>
      </c>
    </row>
    <row r="59" spans="1:14" ht="14.25" x14ac:dyDescent="0.2">
      <c r="A59" s="9"/>
      <c r="B59" s="84" t="s">
        <v>174</v>
      </c>
      <c r="C59" s="33">
        <v>4180</v>
      </c>
      <c r="D59" s="38">
        <v>0</v>
      </c>
      <c r="E59" s="33">
        <v>2940</v>
      </c>
      <c r="F59" s="38">
        <v>2.2000000000000002</v>
      </c>
      <c r="G59" s="33">
        <v>940</v>
      </c>
      <c r="H59" s="38">
        <v>3.4</v>
      </c>
      <c r="I59" s="33">
        <v>730</v>
      </c>
      <c r="J59" s="38">
        <v>11.8</v>
      </c>
      <c r="K59" s="33">
        <v>40</v>
      </c>
      <c r="L59" s="38">
        <v>3.1</v>
      </c>
      <c r="M59" s="33">
        <v>8830</v>
      </c>
      <c r="N59" s="38">
        <v>20.5</v>
      </c>
    </row>
    <row r="60" spans="1:14" ht="14.25" x14ac:dyDescent="0.2">
      <c r="A60" s="9"/>
      <c r="B60" s="84" t="s">
        <v>175</v>
      </c>
      <c r="C60" s="33">
        <v>4300</v>
      </c>
      <c r="D60" s="38">
        <v>0</v>
      </c>
      <c r="E60" s="33">
        <v>3040</v>
      </c>
      <c r="F60" s="38">
        <v>2.4</v>
      </c>
      <c r="G60" s="33">
        <v>930</v>
      </c>
      <c r="H60" s="38">
        <v>3.4</v>
      </c>
      <c r="I60" s="33">
        <v>780</v>
      </c>
      <c r="J60" s="38">
        <v>12.4</v>
      </c>
      <c r="K60" s="33">
        <v>60</v>
      </c>
      <c r="L60" s="38">
        <v>4.8</v>
      </c>
      <c r="M60" s="33">
        <v>9110</v>
      </c>
      <c r="N60" s="38">
        <v>22.9</v>
      </c>
    </row>
    <row r="61" spans="1:14" ht="14.25" x14ac:dyDescent="0.2">
      <c r="A61" s="9"/>
      <c r="B61" s="84" t="s">
        <v>176</v>
      </c>
      <c r="C61" s="33">
        <v>4080</v>
      </c>
      <c r="D61" s="38">
        <v>0</v>
      </c>
      <c r="E61" s="33">
        <v>3290</v>
      </c>
      <c r="F61" s="38">
        <v>2.5</v>
      </c>
      <c r="G61" s="33">
        <v>1010</v>
      </c>
      <c r="H61" s="38">
        <v>3.7</v>
      </c>
      <c r="I61" s="33">
        <v>850</v>
      </c>
      <c r="J61" s="38">
        <v>13.7</v>
      </c>
      <c r="K61" s="33">
        <v>60</v>
      </c>
      <c r="L61" s="38">
        <v>5.0999999999999996</v>
      </c>
      <c r="M61" s="33">
        <v>9300</v>
      </c>
      <c r="N61" s="38">
        <v>24.9</v>
      </c>
    </row>
    <row r="62" spans="1:14" ht="14.25" x14ac:dyDescent="0.2">
      <c r="A62" s="9"/>
      <c r="B62" s="84" t="s">
        <v>177</v>
      </c>
      <c r="C62" s="33">
        <v>4180</v>
      </c>
      <c r="D62" s="38">
        <v>0</v>
      </c>
      <c r="E62" s="33">
        <v>3270</v>
      </c>
      <c r="F62" s="38">
        <v>2.6</v>
      </c>
      <c r="G62" s="33">
        <v>1070</v>
      </c>
      <c r="H62" s="38">
        <v>3.9</v>
      </c>
      <c r="I62" s="33">
        <v>990</v>
      </c>
      <c r="J62" s="38">
        <v>16</v>
      </c>
      <c r="K62" s="33">
        <v>70</v>
      </c>
      <c r="L62" s="38">
        <v>5.6</v>
      </c>
      <c r="M62" s="33">
        <v>9560</v>
      </c>
      <c r="N62" s="38">
        <v>28.1</v>
      </c>
    </row>
    <row r="63" spans="1:14" ht="14.25" x14ac:dyDescent="0.2">
      <c r="A63" s="9"/>
      <c r="B63" s="84" t="s">
        <v>178</v>
      </c>
      <c r="C63" s="33">
        <v>4620</v>
      </c>
      <c r="D63" s="38">
        <v>0</v>
      </c>
      <c r="E63" s="33">
        <v>3490</v>
      </c>
      <c r="F63" s="38">
        <v>2.7</v>
      </c>
      <c r="G63" s="33">
        <v>1080</v>
      </c>
      <c r="H63" s="38">
        <v>4</v>
      </c>
      <c r="I63" s="33">
        <v>900</v>
      </c>
      <c r="J63" s="38">
        <v>14.2</v>
      </c>
      <c r="K63" s="33">
        <v>70</v>
      </c>
      <c r="L63" s="38">
        <v>6</v>
      </c>
      <c r="M63" s="33">
        <v>10150</v>
      </c>
      <c r="N63" s="38">
        <v>26.9</v>
      </c>
    </row>
    <row r="64" spans="1:14" ht="14.25" x14ac:dyDescent="0.2">
      <c r="A64" s="9"/>
      <c r="B64" s="84" t="s">
        <v>179</v>
      </c>
      <c r="C64" s="33">
        <v>4060</v>
      </c>
      <c r="D64" s="38">
        <v>0</v>
      </c>
      <c r="E64" s="33">
        <v>3030</v>
      </c>
      <c r="F64" s="38">
        <v>2.4</v>
      </c>
      <c r="G64" s="33">
        <v>1030</v>
      </c>
      <c r="H64" s="38">
        <v>3.8</v>
      </c>
      <c r="I64" s="33">
        <v>940</v>
      </c>
      <c r="J64" s="38">
        <v>15.4</v>
      </c>
      <c r="K64" s="33">
        <v>70</v>
      </c>
      <c r="L64" s="38">
        <v>5.7</v>
      </c>
      <c r="M64" s="33">
        <v>9120</v>
      </c>
      <c r="N64" s="38">
        <v>27.3</v>
      </c>
    </row>
    <row r="65" spans="1:14" ht="14.25" x14ac:dyDescent="0.2">
      <c r="A65" s="9"/>
      <c r="B65" s="84" t="s">
        <v>180</v>
      </c>
      <c r="C65" s="33">
        <v>4510</v>
      </c>
      <c r="D65" s="38">
        <v>0</v>
      </c>
      <c r="E65" s="33">
        <v>3430</v>
      </c>
      <c r="F65" s="38">
        <v>2.7</v>
      </c>
      <c r="G65" s="33">
        <v>1090</v>
      </c>
      <c r="H65" s="38">
        <v>4</v>
      </c>
      <c r="I65" s="33">
        <v>990</v>
      </c>
      <c r="J65" s="38">
        <v>16.100000000000001</v>
      </c>
      <c r="K65" s="33">
        <v>50</v>
      </c>
      <c r="L65" s="38">
        <v>4.8</v>
      </c>
      <c r="M65" s="33">
        <v>10060</v>
      </c>
      <c r="N65" s="38">
        <v>27.6</v>
      </c>
    </row>
    <row r="66" spans="1:14" ht="14.25" x14ac:dyDescent="0.2">
      <c r="A66" s="9"/>
      <c r="B66" s="84" t="s">
        <v>181</v>
      </c>
      <c r="C66" s="33">
        <v>4360</v>
      </c>
      <c r="D66" s="38">
        <v>0</v>
      </c>
      <c r="E66" s="33">
        <v>3180</v>
      </c>
      <c r="F66" s="38">
        <v>2.5</v>
      </c>
      <c r="G66" s="33">
        <v>1060</v>
      </c>
      <c r="H66" s="38">
        <v>3.9</v>
      </c>
      <c r="I66" s="33">
        <v>800</v>
      </c>
      <c r="J66" s="38">
        <v>13.2</v>
      </c>
      <c r="K66" s="33">
        <v>60</v>
      </c>
      <c r="L66" s="38">
        <v>6.3</v>
      </c>
      <c r="M66" s="33">
        <v>9460</v>
      </c>
      <c r="N66" s="38">
        <v>25.9</v>
      </c>
    </row>
    <row r="67" spans="1:14" ht="14.25" x14ac:dyDescent="0.2">
      <c r="A67" s="9"/>
      <c r="B67" s="84" t="s">
        <v>182</v>
      </c>
      <c r="C67" s="33">
        <v>4180</v>
      </c>
      <c r="D67" s="38">
        <v>0</v>
      </c>
      <c r="E67" s="33">
        <v>3520</v>
      </c>
      <c r="F67" s="38">
        <v>2.8</v>
      </c>
      <c r="G67" s="33">
        <v>1110</v>
      </c>
      <c r="H67" s="38">
        <v>4.0999999999999996</v>
      </c>
      <c r="I67" s="33">
        <v>980</v>
      </c>
      <c r="J67" s="38">
        <v>16.3</v>
      </c>
      <c r="K67" s="33">
        <v>80</v>
      </c>
      <c r="L67" s="38">
        <v>7.2</v>
      </c>
      <c r="M67" s="33">
        <v>9870</v>
      </c>
      <c r="N67" s="38">
        <v>30.4</v>
      </c>
    </row>
    <row r="68" spans="1:14" ht="14.25" x14ac:dyDescent="0.2">
      <c r="A68" s="9"/>
      <c r="B68" s="84" t="s">
        <v>183</v>
      </c>
      <c r="C68" s="33">
        <v>2930</v>
      </c>
      <c r="D68" s="38">
        <v>0</v>
      </c>
      <c r="E68" s="33">
        <v>2160</v>
      </c>
      <c r="F68" s="38">
        <v>1.7</v>
      </c>
      <c r="G68" s="33">
        <v>650</v>
      </c>
      <c r="H68" s="38">
        <v>2.4</v>
      </c>
      <c r="I68" s="33">
        <v>580</v>
      </c>
      <c r="J68" s="38">
        <v>9.6999999999999993</v>
      </c>
      <c r="K68" s="33">
        <v>50</v>
      </c>
      <c r="L68" s="38">
        <v>4.2</v>
      </c>
      <c r="M68" s="33">
        <v>6360</v>
      </c>
      <c r="N68" s="38">
        <v>18</v>
      </c>
    </row>
    <row r="69" spans="1:14" ht="14.25" x14ac:dyDescent="0.2">
      <c r="A69" s="9"/>
      <c r="B69" s="84" t="s">
        <v>184</v>
      </c>
      <c r="C69" s="33">
        <v>2860</v>
      </c>
      <c r="D69" s="38">
        <v>0</v>
      </c>
      <c r="E69" s="33">
        <v>2060</v>
      </c>
      <c r="F69" s="38">
        <v>1.6</v>
      </c>
      <c r="G69" s="33">
        <v>630</v>
      </c>
      <c r="H69" s="38">
        <v>2.2999999999999998</v>
      </c>
      <c r="I69" s="33">
        <v>530</v>
      </c>
      <c r="J69" s="38">
        <v>8.5</v>
      </c>
      <c r="K69" s="33">
        <v>40</v>
      </c>
      <c r="L69" s="38">
        <v>4.3</v>
      </c>
      <c r="M69" s="33">
        <v>6130</v>
      </c>
      <c r="N69" s="38">
        <v>16.7</v>
      </c>
    </row>
    <row r="70" spans="1:14" ht="14.25" x14ac:dyDescent="0.2">
      <c r="A70" s="9"/>
      <c r="B70" s="84" t="s">
        <v>185</v>
      </c>
      <c r="C70" s="33">
        <v>3310</v>
      </c>
      <c r="D70" s="38">
        <v>0.3</v>
      </c>
      <c r="E70" s="33">
        <v>2430</v>
      </c>
      <c r="F70" s="38">
        <v>1.9</v>
      </c>
      <c r="G70" s="33">
        <v>790</v>
      </c>
      <c r="H70" s="38">
        <v>2.9</v>
      </c>
      <c r="I70" s="33">
        <v>610</v>
      </c>
      <c r="J70" s="38">
        <v>9.4</v>
      </c>
      <c r="K70" s="33">
        <v>50</v>
      </c>
      <c r="L70" s="38">
        <v>3.7</v>
      </c>
      <c r="M70" s="33">
        <v>7170</v>
      </c>
      <c r="N70" s="38">
        <v>18.100000000000001</v>
      </c>
    </row>
    <row r="71" spans="1:14" ht="14.25" x14ac:dyDescent="0.2">
      <c r="A71" s="9"/>
      <c r="B71" s="84" t="s">
        <v>186</v>
      </c>
      <c r="C71" s="33">
        <v>1350</v>
      </c>
      <c r="D71" s="38">
        <v>0</v>
      </c>
      <c r="E71" s="33">
        <v>1000</v>
      </c>
      <c r="F71" s="38">
        <v>0.8</v>
      </c>
      <c r="G71" s="33">
        <v>340</v>
      </c>
      <c r="H71" s="38">
        <v>1.2</v>
      </c>
      <c r="I71" s="33">
        <v>250</v>
      </c>
      <c r="J71" s="38">
        <v>3.9</v>
      </c>
      <c r="K71" s="33">
        <v>20</v>
      </c>
      <c r="L71" s="38">
        <v>1.2</v>
      </c>
      <c r="M71" s="33">
        <v>2940</v>
      </c>
      <c r="N71" s="38">
        <v>7.1</v>
      </c>
    </row>
    <row r="72" spans="1:14" ht="14.25" x14ac:dyDescent="0.2">
      <c r="A72" s="9"/>
      <c r="B72" s="84" t="s">
        <v>187</v>
      </c>
      <c r="C72" s="33">
        <v>1450</v>
      </c>
      <c r="D72" s="38">
        <v>0</v>
      </c>
      <c r="E72" s="33">
        <v>990</v>
      </c>
      <c r="F72" s="38">
        <v>0.7</v>
      </c>
      <c r="G72" s="33">
        <v>260</v>
      </c>
      <c r="H72" s="38">
        <v>1</v>
      </c>
      <c r="I72" s="33">
        <v>240</v>
      </c>
      <c r="J72" s="38">
        <v>3.9</v>
      </c>
      <c r="K72" s="33">
        <v>20</v>
      </c>
      <c r="L72" s="38">
        <v>1.5</v>
      </c>
      <c r="M72" s="33">
        <v>2960</v>
      </c>
      <c r="N72" s="38">
        <v>7</v>
      </c>
    </row>
    <row r="73" spans="1:14" ht="14.25" x14ac:dyDescent="0.2">
      <c r="A73" s="9"/>
      <c r="B73" s="84" t="s">
        <v>193</v>
      </c>
      <c r="C73" s="33">
        <v>1880</v>
      </c>
      <c r="D73" s="38">
        <v>0</v>
      </c>
      <c r="E73" s="33">
        <v>1360</v>
      </c>
      <c r="F73" s="38">
        <v>1</v>
      </c>
      <c r="G73" s="33">
        <v>440</v>
      </c>
      <c r="H73" s="38">
        <v>1.6</v>
      </c>
      <c r="I73" s="33">
        <v>460</v>
      </c>
      <c r="J73" s="38">
        <v>7.5</v>
      </c>
      <c r="K73" s="33">
        <v>30</v>
      </c>
      <c r="L73" s="38">
        <v>2.7</v>
      </c>
      <c r="M73" s="33">
        <v>4170</v>
      </c>
      <c r="N73" s="38">
        <v>12.8</v>
      </c>
    </row>
    <row r="74" spans="1:14" ht="14.25" x14ac:dyDescent="0.2">
      <c r="A74" s="9"/>
      <c r="B74" s="84" t="s">
        <v>197</v>
      </c>
      <c r="C74" s="33">
        <v>2130</v>
      </c>
      <c r="D74" s="38">
        <v>0</v>
      </c>
      <c r="E74" s="33">
        <v>1620</v>
      </c>
      <c r="F74" s="38">
        <v>0.7</v>
      </c>
      <c r="G74" s="33">
        <v>540</v>
      </c>
      <c r="H74" s="38">
        <v>1.5</v>
      </c>
      <c r="I74" s="33">
        <v>520</v>
      </c>
      <c r="J74" s="38">
        <v>8.1</v>
      </c>
      <c r="K74" s="33">
        <v>40</v>
      </c>
      <c r="L74" s="38">
        <v>3.5</v>
      </c>
      <c r="M74" s="33">
        <v>4850</v>
      </c>
      <c r="N74" s="38">
        <v>13.8</v>
      </c>
    </row>
    <row r="75" spans="1:14" ht="14.25" x14ac:dyDescent="0.2">
      <c r="A75" s="9"/>
      <c r="B75" s="84" t="s">
        <v>202</v>
      </c>
      <c r="C75" s="33">
        <v>2940</v>
      </c>
      <c r="D75" s="38">
        <v>0</v>
      </c>
      <c r="E75" s="33">
        <v>2150</v>
      </c>
      <c r="F75" s="38">
        <v>0</v>
      </c>
      <c r="G75" s="33">
        <v>730</v>
      </c>
      <c r="H75" s="38">
        <v>1.2</v>
      </c>
      <c r="I75" s="33">
        <v>610</v>
      </c>
      <c r="J75" s="38">
        <v>8.5</v>
      </c>
      <c r="K75" s="33">
        <v>40</v>
      </c>
      <c r="L75" s="38">
        <v>3.6</v>
      </c>
      <c r="M75" s="33">
        <v>6470</v>
      </c>
      <c r="N75" s="38">
        <v>13.3</v>
      </c>
    </row>
    <row r="76" spans="1:14" ht="14.25" x14ac:dyDescent="0.2">
      <c r="A76" s="9"/>
      <c r="B76" s="84" t="s">
        <v>207</v>
      </c>
      <c r="C76" s="33">
        <v>4250</v>
      </c>
      <c r="D76" s="38">
        <v>0</v>
      </c>
      <c r="E76" s="33">
        <v>3690</v>
      </c>
      <c r="F76" s="38">
        <v>0</v>
      </c>
      <c r="G76" s="33">
        <v>1180</v>
      </c>
      <c r="H76" s="38">
        <v>2</v>
      </c>
      <c r="I76" s="33">
        <v>1130</v>
      </c>
      <c r="J76" s="38">
        <v>15.9</v>
      </c>
      <c r="K76" s="33">
        <v>70</v>
      </c>
      <c r="L76" s="38">
        <v>5.4</v>
      </c>
      <c r="M76" s="33">
        <v>10310</v>
      </c>
      <c r="N76" s="38">
        <v>23.3</v>
      </c>
    </row>
    <row r="77" spans="1:14" ht="14.25" x14ac:dyDescent="0.2">
      <c r="A77" s="9"/>
      <c r="B77" s="84" t="s">
        <v>212</v>
      </c>
      <c r="C77" s="33">
        <v>4770</v>
      </c>
      <c r="D77" s="38">
        <v>0</v>
      </c>
      <c r="E77" s="33">
        <v>4230</v>
      </c>
      <c r="F77" s="38">
        <v>0</v>
      </c>
      <c r="G77" s="33">
        <v>1460</v>
      </c>
      <c r="H77" s="38">
        <v>2.6</v>
      </c>
      <c r="I77" s="33">
        <v>1420</v>
      </c>
      <c r="J77" s="38">
        <v>20.3</v>
      </c>
      <c r="K77" s="33">
        <v>100</v>
      </c>
      <c r="L77" s="38">
        <v>8.3000000000000007</v>
      </c>
      <c r="M77" s="33">
        <v>11980</v>
      </c>
      <c r="N77" s="38">
        <v>31.2</v>
      </c>
    </row>
    <row r="78" spans="1:14" ht="14.25" x14ac:dyDescent="0.2">
      <c r="A78" s="9"/>
      <c r="B78" s="84" t="s">
        <v>220</v>
      </c>
      <c r="C78" s="33">
        <v>4970</v>
      </c>
      <c r="D78" s="38">
        <v>0</v>
      </c>
      <c r="E78" s="33">
        <v>4280</v>
      </c>
      <c r="F78" s="38">
        <v>0</v>
      </c>
      <c r="G78" s="33">
        <v>1490</v>
      </c>
      <c r="H78" s="38">
        <v>2.5</v>
      </c>
      <c r="I78" s="33">
        <v>1440</v>
      </c>
      <c r="J78" s="38">
        <v>20.9</v>
      </c>
      <c r="K78" s="33">
        <v>100</v>
      </c>
      <c r="L78" s="38">
        <v>8.1999999999999993</v>
      </c>
      <c r="M78" s="33">
        <v>12280</v>
      </c>
      <c r="N78" s="38">
        <v>31.7</v>
      </c>
    </row>
    <row r="79" spans="1:14" ht="14.25" x14ac:dyDescent="0.2">
      <c r="A79" s="9"/>
      <c r="B79" s="84" t="s">
        <v>223</v>
      </c>
      <c r="C79" s="33">
        <v>5270</v>
      </c>
      <c r="D79" s="38">
        <v>0</v>
      </c>
      <c r="E79" s="33">
        <v>4800</v>
      </c>
      <c r="F79" s="38">
        <v>0</v>
      </c>
      <c r="G79" s="33">
        <v>1670</v>
      </c>
      <c r="H79" s="38">
        <v>2.8</v>
      </c>
      <c r="I79" s="33">
        <v>1690</v>
      </c>
      <c r="J79" s="38">
        <v>24.6</v>
      </c>
      <c r="K79" s="33">
        <v>140</v>
      </c>
      <c r="L79" s="38">
        <v>11.4</v>
      </c>
      <c r="M79" s="33">
        <v>13560</v>
      </c>
      <c r="N79" s="38">
        <v>38.799999999999997</v>
      </c>
    </row>
    <row r="80" spans="1:14" ht="14.25" x14ac:dyDescent="0.2">
      <c r="A80" s="9"/>
      <c r="B80" s="84" t="s">
        <v>229</v>
      </c>
      <c r="C80" s="33">
        <v>3010</v>
      </c>
      <c r="D80" s="38">
        <v>0</v>
      </c>
      <c r="E80" s="33">
        <v>2300</v>
      </c>
      <c r="F80" s="38">
        <v>0</v>
      </c>
      <c r="G80" s="33">
        <v>850</v>
      </c>
      <c r="H80" s="38">
        <v>1.5</v>
      </c>
      <c r="I80" s="33">
        <v>820</v>
      </c>
      <c r="J80" s="38">
        <v>12.3</v>
      </c>
      <c r="K80" s="33">
        <v>60</v>
      </c>
      <c r="L80" s="38">
        <v>5</v>
      </c>
      <c r="M80" s="33">
        <v>7040</v>
      </c>
      <c r="N80" s="38">
        <v>18.8</v>
      </c>
    </row>
    <row r="81" spans="1:14" ht="14.25" x14ac:dyDescent="0.2">
      <c r="A81" s="9"/>
      <c r="B81" s="84" t="s">
        <v>231</v>
      </c>
      <c r="C81" s="33">
        <v>3170</v>
      </c>
      <c r="D81" s="38">
        <v>0</v>
      </c>
      <c r="E81" s="33">
        <v>2450</v>
      </c>
      <c r="F81" s="38">
        <v>0</v>
      </c>
      <c r="G81" s="33">
        <v>1000</v>
      </c>
      <c r="H81" s="38">
        <v>1.7</v>
      </c>
      <c r="I81" s="33">
        <v>950</v>
      </c>
      <c r="J81" s="38">
        <v>13.8</v>
      </c>
      <c r="K81" s="33">
        <v>70</v>
      </c>
      <c r="L81" s="38">
        <v>5.3</v>
      </c>
      <c r="M81" s="33">
        <v>7640</v>
      </c>
      <c r="N81" s="38">
        <v>20.8</v>
      </c>
    </row>
    <row r="82" spans="1:14" x14ac:dyDescent="0.2">
      <c r="A82" s="9"/>
      <c r="B82" s="88"/>
      <c r="K82" s="1"/>
      <c r="L82" s="1"/>
      <c r="M82" s="1"/>
      <c r="N82" s="1"/>
    </row>
    <row r="83" spans="1:14" s="9" customFormat="1" x14ac:dyDescent="0.2">
      <c r="B83" s="46" t="s">
        <v>86</v>
      </c>
      <c r="K83" s="10"/>
      <c r="L83" s="10"/>
      <c r="M83" s="10"/>
      <c r="N83" s="10"/>
    </row>
    <row r="84" spans="1:14" s="9" customFormat="1" ht="14.25" x14ac:dyDescent="0.2">
      <c r="B84" s="17" t="s">
        <v>38</v>
      </c>
      <c r="K84" s="10"/>
      <c r="L84" s="10"/>
      <c r="M84" s="10"/>
      <c r="N84" s="10"/>
    </row>
    <row r="85" spans="1:14" s="9" customFormat="1" ht="14.25" x14ac:dyDescent="0.2">
      <c r="B85" s="17" t="s">
        <v>54</v>
      </c>
      <c r="K85" s="10"/>
      <c r="L85" s="10"/>
      <c r="M85" s="10"/>
      <c r="N85" s="10"/>
    </row>
    <row r="86" spans="1:14" s="9" customFormat="1" ht="14.25" x14ac:dyDescent="0.2">
      <c r="B86" s="17" t="s">
        <v>41</v>
      </c>
      <c r="K86" s="10"/>
      <c r="L86" s="10"/>
      <c r="M86" s="10"/>
      <c r="N86" s="10"/>
    </row>
    <row r="87" spans="1:14" s="9" customFormat="1" ht="14.25" x14ac:dyDescent="0.2">
      <c r="B87" s="17" t="s">
        <v>141</v>
      </c>
      <c r="K87" s="10"/>
      <c r="L87" s="10"/>
      <c r="M87" s="10"/>
      <c r="N87" s="10"/>
    </row>
    <row r="88" spans="1:14" ht="14.25" x14ac:dyDescent="0.2">
      <c r="B88" s="17" t="s">
        <v>88</v>
      </c>
      <c r="C88" s="9"/>
      <c r="D88" s="9"/>
      <c r="E88" s="9"/>
      <c r="F88" s="9"/>
      <c r="G88" s="9"/>
      <c r="H88" s="9"/>
      <c r="I88" s="9"/>
      <c r="J88" s="9"/>
      <c r="K88" s="10"/>
      <c r="L88" s="10"/>
      <c r="M88" s="10"/>
      <c r="N88" s="10"/>
    </row>
    <row r="90" spans="1:14" x14ac:dyDescent="0.2">
      <c r="K90" s="1"/>
      <c r="L90" s="1"/>
      <c r="M90" s="1"/>
      <c r="N90" s="1"/>
    </row>
    <row r="91" spans="1:14" x14ac:dyDescent="0.2">
      <c r="K91" s="1"/>
      <c r="L91" s="1"/>
      <c r="M91" s="1"/>
      <c r="N91" s="1"/>
    </row>
    <row r="92" spans="1:14" x14ac:dyDescent="0.2">
      <c r="K92" s="1"/>
      <c r="L92" s="1"/>
      <c r="M92" s="1"/>
      <c r="N92" s="1"/>
    </row>
    <row r="93" spans="1:14" x14ac:dyDescent="0.2">
      <c r="K93" s="1"/>
      <c r="L93" s="1"/>
      <c r="M93" s="1"/>
      <c r="N93" s="1"/>
    </row>
    <row r="94" spans="1:14" x14ac:dyDescent="0.2">
      <c r="K94" s="1"/>
      <c r="L94" s="1"/>
      <c r="M94" s="1"/>
      <c r="N94" s="1"/>
    </row>
    <row r="95" spans="1:14" x14ac:dyDescent="0.2">
      <c r="K95" s="1"/>
      <c r="L95" s="1"/>
      <c r="M95" s="1"/>
      <c r="N95" s="1"/>
    </row>
    <row r="96" spans="1: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row r="111" spans="11:14" x14ac:dyDescent="0.2">
      <c r="K111" s="1"/>
      <c r="L111" s="1"/>
      <c r="M111" s="1"/>
      <c r="N111" s="1"/>
    </row>
    <row r="112" spans="11:14" x14ac:dyDescent="0.2">
      <c r="K112" s="1"/>
      <c r="L112" s="1"/>
      <c r="M112" s="1"/>
      <c r="N112" s="1"/>
    </row>
    <row r="113" spans="11:14" x14ac:dyDescent="0.2">
      <c r="K113" s="1"/>
      <c r="L113" s="1"/>
      <c r="M113" s="1"/>
      <c r="N113" s="1"/>
    </row>
    <row r="114" spans="11:14" x14ac:dyDescent="0.2">
      <c r="K114" s="1"/>
      <c r="L114" s="1"/>
      <c r="M114" s="1"/>
      <c r="N114" s="1"/>
    </row>
    <row r="115" spans="11:14" x14ac:dyDescent="0.2">
      <c r="K115" s="1"/>
      <c r="L115" s="1"/>
      <c r="M115" s="1"/>
      <c r="N115"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V78"/>
  <sheetViews>
    <sheetView showGridLines="0" zoomScaleNormal="100" workbookViewId="0">
      <pane ySplit="8" topLeftCell="A57" activePane="bottomLeft" state="frozen"/>
      <selection pane="bottomLeft"/>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22" ht="17.25" customHeight="1" x14ac:dyDescent="0.2">
      <c r="A1" s="9"/>
      <c r="B1" s="9"/>
      <c r="C1" s="9"/>
      <c r="D1" s="9"/>
      <c r="E1" s="9"/>
      <c r="F1" s="9"/>
      <c r="G1" s="9"/>
    </row>
    <row r="2" spans="1:22" ht="26.25" customHeight="1" x14ac:dyDescent="0.3">
      <c r="A2" s="9"/>
      <c r="B2" s="11" t="s">
        <v>0</v>
      </c>
      <c r="C2" s="9"/>
      <c r="D2" s="9"/>
      <c r="E2" s="9"/>
      <c r="F2" s="9"/>
      <c r="G2" s="9"/>
    </row>
    <row r="3" spans="1:22" ht="26.25" customHeight="1" x14ac:dyDescent="0.3">
      <c r="A3" s="9"/>
      <c r="B3" s="11" t="s">
        <v>210</v>
      </c>
      <c r="C3" s="9"/>
      <c r="D3" s="9"/>
      <c r="E3" s="9"/>
      <c r="F3" s="9"/>
      <c r="G3" s="9"/>
    </row>
    <row r="4" spans="1:22" ht="26.25" customHeight="1" x14ac:dyDescent="0.3">
      <c r="A4" s="9"/>
      <c r="B4" s="4" t="s">
        <v>236</v>
      </c>
      <c r="C4" s="9"/>
      <c r="D4" s="9"/>
      <c r="E4" s="9"/>
      <c r="F4" s="9"/>
      <c r="G4" s="9"/>
    </row>
    <row r="5" spans="1:22" ht="26.25" customHeight="1" x14ac:dyDescent="0.2">
      <c r="A5" s="9"/>
      <c r="B5" s="13"/>
      <c r="C5" s="13"/>
      <c r="D5" s="13"/>
      <c r="E5" s="13"/>
      <c r="F5" s="13"/>
      <c r="G5" s="13"/>
    </row>
    <row r="6" spans="1:22" ht="15.75" customHeight="1" x14ac:dyDescent="0.25">
      <c r="A6" s="9"/>
      <c r="B6" s="12" t="s">
        <v>138</v>
      </c>
      <c r="C6" s="13"/>
      <c r="D6" s="13"/>
      <c r="E6" s="13"/>
      <c r="F6" s="13"/>
      <c r="G6" s="13"/>
    </row>
    <row r="7" spans="1:22" ht="15.75" customHeight="1" x14ac:dyDescent="0.25">
      <c r="A7" s="9"/>
      <c r="B7" s="12"/>
      <c r="C7" s="13"/>
      <c r="D7" s="13"/>
      <c r="E7" s="13"/>
      <c r="F7" s="13"/>
      <c r="G7" s="13"/>
    </row>
    <row r="8" spans="1:22" ht="51" customHeight="1" x14ac:dyDescent="0.2">
      <c r="A8" s="9"/>
      <c r="C8" s="29" t="s">
        <v>55</v>
      </c>
      <c r="D8" s="29" t="s">
        <v>13</v>
      </c>
      <c r="E8" s="29" t="s">
        <v>59</v>
      </c>
      <c r="F8" s="29" t="s">
        <v>56</v>
      </c>
      <c r="G8" s="29" t="s">
        <v>57</v>
      </c>
      <c r="I8"/>
      <c r="J8"/>
      <c r="K8"/>
      <c r="L8"/>
      <c r="M8"/>
      <c r="N8"/>
      <c r="O8"/>
      <c r="P8"/>
    </row>
    <row r="9" spans="1:22" ht="14.25" x14ac:dyDescent="0.2">
      <c r="A9" s="9"/>
      <c r="B9" s="52" t="s">
        <v>99</v>
      </c>
      <c r="C9" s="35">
        <v>490</v>
      </c>
      <c r="D9" s="39">
        <v>2.1</v>
      </c>
      <c r="E9" s="35">
        <v>90</v>
      </c>
      <c r="F9" s="39">
        <v>0.6</v>
      </c>
      <c r="G9" s="39">
        <v>1.5</v>
      </c>
      <c r="H9" s="95"/>
      <c r="I9"/>
      <c r="J9" s="108"/>
      <c r="K9"/>
      <c r="L9"/>
      <c r="M9"/>
      <c r="N9"/>
      <c r="O9"/>
      <c r="P9"/>
      <c r="Q9" s="6"/>
      <c r="R9" s="6"/>
      <c r="S9" s="6"/>
      <c r="T9" s="6"/>
      <c r="U9" s="6"/>
      <c r="V9" s="6"/>
    </row>
    <row r="10" spans="1:22" ht="14.25" x14ac:dyDescent="0.2">
      <c r="A10" s="9"/>
      <c r="B10" s="52" t="s">
        <v>100</v>
      </c>
      <c r="C10" s="35">
        <v>1350</v>
      </c>
      <c r="D10" s="39">
        <v>6.1</v>
      </c>
      <c r="E10" s="35">
        <v>240</v>
      </c>
      <c r="F10" s="39">
        <v>1.6</v>
      </c>
      <c r="G10" s="39">
        <v>4.5</v>
      </c>
      <c r="I10"/>
      <c r="J10" s="108"/>
      <c r="K10"/>
      <c r="L10"/>
      <c r="M10"/>
      <c r="N10"/>
      <c r="O10"/>
      <c r="P10"/>
      <c r="Q10" s="6"/>
      <c r="R10" s="6"/>
      <c r="S10" s="6"/>
      <c r="T10" s="6"/>
      <c r="U10" s="6"/>
    </row>
    <row r="11" spans="1:22" ht="14.25" x14ac:dyDescent="0.2">
      <c r="A11" s="9"/>
      <c r="B11" s="52" t="s">
        <v>101</v>
      </c>
      <c r="C11" s="35">
        <v>1740</v>
      </c>
      <c r="D11" s="39">
        <v>8.3000000000000007</v>
      </c>
      <c r="E11" s="35">
        <v>370</v>
      </c>
      <c r="F11" s="39">
        <v>2.6</v>
      </c>
      <c r="G11" s="39">
        <v>5.7</v>
      </c>
      <c r="I11"/>
      <c r="J11" s="108"/>
      <c r="K11"/>
      <c r="L11"/>
      <c r="M11"/>
      <c r="N11"/>
      <c r="O11"/>
      <c r="P11"/>
      <c r="Q11" s="6"/>
      <c r="R11" s="6"/>
      <c r="S11" s="6"/>
      <c r="T11" s="6"/>
      <c r="U11" s="6"/>
    </row>
    <row r="12" spans="1:22" ht="14.25" x14ac:dyDescent="0.2">
      <c r="A12" s="9"/>
      <c r="B12" s="52" t="s">
        <v>102</v>
      </c>
      <c r="C12" s="35">
        <v>1880</v>
      </c>
      <c r="D12" s="39">
        <v>9.8000000000000007</v>
      </c>
      <c r="E12" s="35">
        <v>360</v>
      </c>
      <c r="F12" s="39">
        <v>2.9</v>
      </c>
      <c r="G12" s="39">
        <v>6.9</v>
      </c>
      <c r="I12"/>
      <c r="J12" s="108"/>
      <c r="K12"/>
      <c r="L12"/>
      <c r="M12"/>
      <c r="N12"/>
      <c r="O12"/>
      <c r="P12"/>
      <c r="Q12" s="6"/>
      <c r="R12" s="6"/>
      <c r="S12" s="6"/>
      <c r="T12" s="6"/>
      <c r="U12" s="6"/>
    </row>
    <row r="13" spans="1:22" ht="14.25" x14ac:dyDescent="0.2">
      <c r="A13" s="9"/>
      <c r="B13" s="52" t="s">
        <v>103</v>
      </c>
      <c r="C13" s="35">
        <v>2030</v>
      </c>
      <c r="D13" s="39">
        <v>10</v>
      </c>
      <c r="E13" s="35">
        <v>360</v>
      </c>
      <c r="F13" s="39">
        <v>2.7</v>
      </c>
      <c r="G13" s="39">
        <v>7.4</v>
      </c>
      <c r="I13"/>
      <c r="J13" s="108"/>
      <c r="K13"/>
      <c r="L13"/>
      <c r="M13"/>
      <c r="N13"/>
      <c r="O13"/>
      <c r="P13"/>
      <c r="Q13" s="6"/>
      <c r="R13" s="6"/>
      <c r="S13" s="6"/>
      <c r="T13" s="6"/>
      <c r="U13" s="6"/>
    </row>
    <row r="14" spans="1:22" ht="14.25" x14ac:dyDescent="0.2">
      <c r="A14" s="9"/>
      <c r="B14" s="52" t="s">
        <v>104</v>
      </c>
      <c r="C14" s="35">
        <v>1970</v>
      </c>
      <c r="D14" s="39">
        <v>9.8000000000000007</v>
      </c>
      <c r="E14" s="35">
        <v>350</v>
      </c>
      <c r="F14" s="39">
        <v>2.6</v>
      </c>
      <c r="G14" s="39">
        <v>7.2</v>
      </c>
      <c r="I14"/>
      <c r="J14" s="108"/>
      <c r="K14"/>
      <c r="L14"/>
      <c r="M14"/>
      <c r="N14"/>
      <c r="O14"/>
      <c r="P14"/>
      <c r="Q14" s="6"/>
      <c r="R14" s="6"/>
      <c r="S14" s="6"/>
      <c r="T14" s="6"/>
      <c r="U14" s="6"/>
    </row>
    <row r="15" spans="1:22" ht="14.25" x14ac:dyDescent="0.2">
      <c r="A15" s="9"/>
      <c r="B15" s="52" t="s">
        <v>105</v>
      </c>
      <c r="C15" s="35">
        <v>2180</v>
      </c>
      <c r="D15" s="39">
        <v>10.9</v>
      </c>
      <c r="E15" s="35">
        <v>390</v>
      </c>
      <c r="F15" s="39">
        <v>2.9</v>
      </c>
      <c r="G15" s="39">
        <v>8</v>
      </c>
      <c r="I15"/>
      <c r="J15" s="108"/>
      <c r="K15"/>
      <c r="L15"/>
      <c r="M15"/>
      <c r="N15"/>
      <c r="O15"/>
      <c r="P15"/>
      <c r="Q15" s="6"/>
      <c r="R15" s="6"/>
      <c r="S15" s="6"/>
      <c r="T15" s="6"/>
      <c r="U15" s="6"/>
    </row>
    <row r="16" spans="1:22" ht="14.25" x14ac:dyDescent="0.2">
      <c r="A16" s="9"/>
      <c r="B16" s="52" t="s">
        <v>106</v>
      </c>
      <c r="C16" s="35">
        <v>2220</v>
      </c>
      <c r="D16" s="39">
        <v>11.3</v>
      </c>
      <c r="E16" s="35">
        <v>350</v>
      </c>
      <c r="F16" s="39">
        <v>2.6</v>
      </c>
      <c r="G16" s="39">
        <v>8.6</v>
      </c>
      <c r="I16"/>
      <c r="J16" s="108"/>
      <c r="K16"/>
      <c r="L16"/>
      <c r="M16"/>
      <c r="N16"/>
      <c r="O16"/>
      <c r="P16"/>
      <c r="Q16" s="6"/>
      <c r="R16" s="6"/>
      <c r="S16" s="6"/>
      <c r="T16" s="6"/>
      <c r="U16" s="6"/>
    </row>
    <row r="17" spans="1:21" ht="14.25" x14ac:dyDescent="0.2">
      <c r="A17" s="9"/>
      <c r="B17" s="52" t="s">
        <v>107</v>
      </c>
      <c r="C17" s="35">
        <v>2200</v>
      </c>
      <c r="D17" s="39">
        <v>11.5</v>
      </c>
      <c r="E17" s="35">
        <v>360</v>
      </c>
      <c r="F17" s="39">
        <v>2.6</v>
      </c>
      <c r="G17" s="39">
        <v>8.8000000000000007</v>
      </c>
      <c r="I17"/>
      <c r="J17" s="108"/>
      <c r="K17"/>
      <c r="L17"/>
      <c r="M17"/>
      <c r="N17"/>
      <c r="O17"/>
      <c r="P17"/>
      <c r="Q17" s="6"/>
      <c r="R17" s="6"/>
      <c r="S17" s="6"/>
      <c r="T17" s="6"/>
      <c r="U17" s="6"/>
    </row>
    <row r="18" spans="1:21" ht="14.25" x14ac:dyDescent="0.2">
      <c r="A18" s="9"/>
      <c r="B18" s="52" t="s">
        <v>108</v>
      </c>
      <c r="C18" s="35">
        <v>1500</v>
      </c>
      <c r="D18" s="39">
        <v>7.3</v>
      </c>
      <c r="E18" s="35">
        <v>230</v>
      </c>
      <c r="F18" s="39">
        <v>1.8</v>
      </c>
      <c r="G18" s="39">
        <v>5.5</v>
      </c>
      <c r="I18"/>
      <c r="J18" s="108"/>
      <c r="K18"/>
      <c r="L18"/>
      <c r="M18"/>
      <c r="N18"/>
      <c r="O18"/>
      <c r="P18"/>
      <c r="Q18" s="6"/>
      <c r="R18" s="6"/>
      <c r="S18" s="6"/>
      <c r="T18" s="6"/>
      <c r="U18" s="6"/>
    </row>
    <row r="19" spans="1:21" ht="14.25" x14ac:dyDescent="0.2">
      <c r="A19" s="9"/>
      <c r="B19" s="52" t="s">
        <v>109</v>
      </c>
      <c r="C19" s="35">
        <v>1530</v>
      </c>
      <c r="D19" s="39">
        <v>7.5</v>
      </c>
      <c r="E19" s="35">
        <v>240</v>
      </c>
      <c r="F19" s="39">
        <v>1.9</v>
      </c>
      <c r="G19" s="39">
        <v>5.6</v>
      </c>
      <c r="I19"/>
      <c r="J19" s="108"/>
      <c r="K19"/>
      <c r="L19"/>
      <c r="M19"/>
      <c r="N19"/>
      <c r="O19"/>
      <c r="P19"/>
      <c r="Q19" s="6"/>
      <c r="R19" s="6"/>
      <c r="S19" s="6"/>
      <c r="T19" s="6"/>
      <c r="U19" s="6"/>
    </row>
    <row r="20" spans="1:21" ht="14.25" x14ac:dyDescent="0.2">
      <c r="A20" s="9"/>
      <c r="B20" s="52" t="s">
        <v>110</v>
      </c>
      <c r="C20" s="35">
        <v>2010</v>
      </c>
      <c r="D20" s="39">
        <v>10</v>
      </c>
      <c r="E20" s="35">
        <v>320</v>
      </c>
      <c r="F20" s="39">
        <v>2.5</v>
      </c>
      <c r="G20" s="39">
        <v>7.5</v>
      </c>
      <c r="I20"/>
      <c r="J20" s="108"/>
      <c r="K20"/>
      <c r="L20"/>
      <c r="M20"/>
      <c r="N20"/>
      <c r="O20"/>
      <c r="P20"/>
      <c r="Q20" s="6"/>
      <c r="R20" s="6"/>
      <c r="S20" s="6"/>
      <c r="T20" s="6"/>
      <c r="U20" s="6"/>
    </row>
    <row r="21" spans="1:21" ht="14.25" x14ac:dyDescent="0.2">
      <c r="A21" s="9"/>
      <c r="B21" s="52" t="s">
        <v>114</v>
      </c>
      <c r="C21" s="35">
        <v>1980</v>
      </c>
      <c r="D21" s="39">
        <v>10</v>
      </c>
      <c r="E21" s="35">
        <v>320</v>
      </c>
      <c r="F21" s="39">
        <v>2.6</v>
      </c>
      <c r="G21" s="39">
        <v>7.5</v>
      </c>
      <c r="I21"/>
      <c r="J21" s="108"/>
      <c r="K21"/>
      <c r="L21"/>
      <c r="M21"/>
      <c r="N21"/>
      <c r="O21"/>
      <c r="P21"/>
      <c r="Q21" s="6"/>
      <c r="R21" s="6"/>
      <c r="S21" s="6"/>
      <c r="T21" s="6"/>
      <c r="U21" s="6"/>
    </row>
    <row r="22" spans="1:21" ht="14.25" x14ac:dyDescent="0.2">
      <c r="A22" s="9"/>
      <c r="B22" s="52" t="s">
        <v>115</v>
      </c>
      <c r="C22" s="35">
        <v>2120</v>
      </c>
      <c r="D22" s="39">
        <v>10.7</v>
      </c>
      <c r="E22" s="35">
        <v>340</v>
      </c>
      <c r="F22" s="39">
        <v>2.5</v>
      </c>
      <c r="G22" s="39">
        <v>8.1999999999999993</v>
      </c>
      <c r="I22"/>
      <c r="J22" s="108"/>
      <c r="K22"/>
      <c r="L22"/>
      <c r="M22"/>
      <c r="N22"/>
      <c r="O22"/>
      <c r="P22"/>
      <c r="Q22" s="6"/>
      <c r="R22" s="6"/>
      <c r="S22" s="6"/>
      <c r="T22" s="6"/>
      <c r="U22" s="6"/>
    </row>
    <row r="23" spans="1:21" ht="14.25" x14ac:dyDescent="0.2">
      <c r="A23" s="9"/>
      <c r="B23" s="52" t="s">
        <v>116</v>
      </c>
      <c r="C23" s="35">
        <v>2220</v>
      </c>
      <c r="D23" s="39">
        <v>11.6</v>
      </c>
      <c r="E23" s="35">
        <v>380</v>
      </c>
      <c r="F23" s="39">
        <v>3</v>
      </c>
      <c r="G23" s="39">
        <v>8.6999999999999993</v>
      </c>
      <c r="I23"/>
      <c r="J23" s="108"/>
      <c r="K23"/>
      <c r="L23"/>
      <c r="M23"/>
      <c r="N23"/>
      <c r="O23"/>
      <c r="P23"/>
      <c r="Q23" s="6"/>
      <c r="R23" s="6"/>
      <c r="S23" s="6"/>
      <c r="T23" s="6"/>
      <c r="U23" s="6"/>
    </row>
    <row r="24" spans="1:21" ht="14.25" x14ac:dyDescent="0.2">
      <c r="A24" s="9"/>
      <c r="B24" s="52" t="s">
        <v>117</v>
      </c>
      <c r="C24" s="35">
        <v>2160</v>
      </c>
      <c r="D24" s="39">
        <v>11.8</v>
      </c>
      <c r="E24" s="35">
        <v>410</v>
      </c>
      <c r="F24" s="39">
        <v>3.3</v>
      </c>
      <c r="G24" s="39">
        <v>8.5</v>
      </c>
      <c r="I24"/>
      <c r="J24" s="108"/>
      <c r="K24"/>
      <c r="L24"/>
      <c r="M24"/>
      <c r="N24"/>
      <c r="O24"/>
      <c r="P24"/>
      <c r="Q24" s="6"/>
      <c r="R24" s="6"/>
      <c r="S24" s="6"/>
      <c r="T24" s="6"/>
      <c r="U24" s="6"/>
    </row>
    <row r="25" spans="1:21" ht="14.25" x14ac:dyDescent="0.2">
      <c r="A25" s="9"/>
      <c r="B25" s="52" t="s">
        <v>118</v>
      </c>
      <c r="C25" s="35">
        <v>2360</v>
      </c>
      <c r="D25" s="39">
        <v>12.3</v>
      </c>
      <c r="E25" s="35">
        <v>430</v>
      </c>
      <c r="F25" s="39">
        <v>3.3</v>
      </c>
      <c r="G25" s="39">
        <v>9.1</v>
      </c>
      <c r="I25"/>
      <c r="J25" s="108"/>
      <c r="K25"/>
      <c r="L25"/>
      <c r="M25"/>
      <c r="N25"/>
      <c r="O25"/>
      <c r="P25"/>
      <c r="Q25" s="6"/>
      <c r="R25" s="6"/>
      <c r="S25" s="6"/>
      <c r="T25" s="6"/>
      <c r="U25" s="6"/>
    </row>
    <row r="26" spans="1:21" ht="14.25" x14ac:dyDescent="0.2">
      <c r="A26" s="9"/>
      <c r="B26" s="52" t="s">
        <v>119</v>
      </c>
      <c r="C26" s="35">
        <v>2110</v>
      </c>
      <c r="D26" s="39">
        <v>11.1</v>
      </c>
      <c r="E26" s="35">
        <v>380</v>
      </c>
      <c r="F26" s="39">
        <v>3</v>
      </c>
      <c r="G26" s="39">
        <v>8.1</v>
      </c>
      <c r="I26"/>
      <c r="J26" s="108"/>
      <c r="K26"/>
      <c r="L26"/>
      <c r="M26"/>
      <c r="N26"/>
      <c r="O26"/>
      <c r="P26"/>
      <c r="Q26" s="6"/>
      <c r="R26" s="6"/>
      <c r="S26" s="6"/>
      <c r="T26" s="6"/>
      <c r="U26" s="6"/>
    </row>
    <row r="27" spans="1:21" ht="14.25" x14ac:dyDescent="0.2">
      <c r="A27" s="9"/>
      <c r="B27" s="52" t="s">
        <v>120</v>
      </c>
      <c r="C27" s="35">
        <v>2210</v>
      </c>
      <c r="D27" s="39">
        <v>11.2</v>
      </c>
      <c r="E27" s="35">
        <v>350</v>
      </c>
      <c r="F27" s="39">
        <v>2.6</v>
      </c>
      <c r="G27" s="39">
        <v>8.6</v>
      </c>
      <c r="I27"/>
      <c r="J27" s="108"/>
      <c r="K27"/>
      <c r="L27"/>
      <c r="M27"/>
      <c r="N27"/>
      <c r="O27"/>
      <c r="P27"/>
      <c r="Q27" s="6"/>
      <c r="R27" s="6"/>
      <c r="S27" s="6"/>
      <c r="T27" s="6"/>
      <c r="U27" s="6"/>
    </row>
    <row r="28" spans="1:21" ht="14.25" x14ac:dyDescent="0.2">
      <c r="A28" s="9"/>
      <c r="B28" s="52" t="s">
        <v>121</v>
      </c>
      <c r="C28" s="35">
        <v>2110</v>
      </c>
      <c r="D28" s="39">
        <v>11.2</v>
      </c>
      <c r="E28" s="35">
        <v>330</v>
      </c>
      <c r="F28" s="39">
        <v>2.7</v>
      </c>
      <c r="G28" s="39">
        <v>8.6</v>
      </c>
      <c r="I28"/>
      <c r="J28" s="108"/>
      <c r="K28"/>
      <c r="L28"/>
      <c r="M28"/>
      <c r="N28"/>
      <c r="O28"/>
      <c r="P28"/>
      <c r="Q28" s="6"/>
      <c r="R28" s="6"/>
      <c r="S28" s="6"/>
      <c r="T28" s="6"/>
      <c r="U28" s="6"/>
    </row>
    <row r="29" spans="1:21" ht="14.25" x14ac:dyDescent="0.2">
      <c r="A29" s="9"/>
      <c r="B29" s="52" t="s">
        <v>122</v>
      </c>
      <c r="C29" s="35">
        <v>1990</v>
      </c>
      <c r="D29" s="39">
        <v>10.5</v>
      </c>
      <c r="E29" s="35">
        <v>340</v>
      </c>
      <c r="F29" s="39">
        <v>2.6</v>
      </c>
      <c r="G29" s="39">
        <v>7.9</v>
      </c>
      <c r="I29"/>
      <c r="J29" s="108"/>
      <c r="K29"/>
      <c r="L29"/>
      <c r="M29"/>
      <c r="N29"/>
      <c r="O29"/>
      <c r="P29"/>
      <c r="Q29" s="6"/>
      <c r="R29" s="6"/>
      <c r="S29" s="6"/>
      <c r="T29" s="6"/>
      <c r="U29" s="6"/>
    </row>
    <row r="30" spans="1:21" ht="14.25" x14ac:dyDescent="0.2">
      <c r="A30" s="9"/>
      <c r="B30" s="52" t="s">
        <v>123</v>
      </c>
      <c r="C30" s="35">
        <v>1430</v>
      </c>
      <c r="D30" s="39">
        <v>7.4</v>
      </c>
      <c r="E30" s="35">
        <v>230</v>
      </c>
      <c r="F30" s="39">
        <v>1.8</v>
      </c>
      <c r="G30" s="39">
        <v>5.6</v>
      </c>
      <c r="I30"/>
      <c r="J30" s="108"/>
      <c r="K30"/>
      <c r="L30"/>
      <c r="M30"/>
      <c r="N30"/>
      <c r="O30"/>
      <c r="P30"/>
      <c r="Q30" s="6"/>
      <c r="R30" s="6"/>
      <c r="S30" s="6"/>
      <c r="T30" s="6"/>
      <c r="U30" s="6"/>
    </row>
    <row r="31" spans="1:21" ht="14.25" x14ac:dyDescent="0.2">
      <c r="A31" s="9"/>
      <c r="B31" s="52" t="s">
        <v>124</v>
      </c>
      <c r="C31" s="35">
        <v>1370</v>
      </c>
      <c r="D31" s="39">
        <v>6.9</v>
      </c>
      <c r="E31" s="35">
        <v>240</v>
      </c>
      <c r="F31" s="39">
        <v>1.9</v>
      </c>
      <c r="G31" s="39">
        <v>5.0999999999999996</v>
      </c>
      <c r="I31"/>
      <c r="J31" s="108"/>
      <c r="K31"/>
      <c r="L31"/>
      <c r="M31"/>
      <c r="N31"/>
      <c r="O31"/>
      <c r="P31"/>
      <c r="Q31" s="6"/>
      <c r="R31" s="6"/>
      <c r="S31" s="6"/>
      <c r="T31" s="6"/>
      <c r="U31" s="6"/>
    </row>
    <row r="32" spans="1:21" ht="14.25" x14ac:dyDescent="0.2">
      <c r="A32" s="9"/>
      <c r="B32" s="52" t="s">
        <v>143</v>
      </c>
      <c r="C32" s="35">
        <v>1790</v>
      </c>
      <c r="D32" s="39">
        <v>9.4</v>
      </c>
      <c r="E32" s="35">
        <v>330</v>
      </c>
      <c r="F32" s="39">
        <v>2.5</v>
      </c>
      <c r="G32" s="39">
        <v>7</v>
      </c>
      <c r="I32"/>
      <c r="J32" s="108"/>
      <c r="K32"/>
      <c r="L32"/>
      <c r="M32"/>
      <c r="N32"/>
      <c r="O32"/>
      <c r="P32"/>
      <c r="Q32" s="6"/>
      <c r="R32" s="6"/>
      <c r="S32" s="6"/>
      <c r="T32" s="6"/>
      <c r="U32" s="6"/>
    </row>
    <row r="33" spans="1:21" ht="14.25" x14ac:dyDescent="0.2">
      <c r="A33" s="9"/>
      <c r="B33" s="84" t="s">
        <v>169</v>
      </c>
      <c r="C33" s="35">
        <v>1810</v>
      </c>
      <c r="D33" s="39">
        <v>9.1</v>
      </c>
      <c r="E33" s="35">
        <v>330</v>
      </c>
      <c r="F33" s="39">
        <v>2.5</v>
      </c>
      <c r="G33" s="39">
        <v>6.7</v>
      </c>
      <c r="I33"/>
      <c r="J33" s="108"/>
      <c r="K33"/>
      <c r="L33"/>
      <c r="M33"/>
      <c r="N33"/>
      <c r="O33"/>
      <c r="P33"/>
      <c r="Q33" s="6"/>
      <c r="R33" s="6"/>
      <c r="S33" s="6"/>
      <c r="T33" s="6"/>
      <c r="U33" s="6"/>
    </row>
    <row r="34" spans="1:21" ht="14.25" x14ac:dyDescent="0.2">
      <c r="A34" s="9"/>
      <c r="B34" s="83" t="s">
        <v>172</v>
      </c>
      <c r="C34" s="35">
        <v>1910</v>
      </c>
      <c r="D34" s="39">
        <v>10</v>
      </c>
      <c r="E34" s="35">
        <v>350</v>
      </c>
      <c r="F34" s="39">
        <v>2.7</v>
      </c>
      <c r="G34" s="39">
        <v>7.3</v>
      </c>
      <c r="I34"/>
      <c r="J34" s="108"/>
      <c r="K34"/>
      <c r="L34"/>
      <c r="M34"/>
      <c r="N34"/>
      <c r="O34"/>
      <c r="P34"/>
      <c r="Q34" s="6"/>
      <c r="R34" s="6"/>
      <c r="S34" s="6"/>
      <c r="T34" s="6"/>
      <c r="U34" s="6"/>
    </row>
    <row r="35" spans="1:21" ht="14.25" x14ac:dyDescent="0.2">
      <c r="A35" s="9"/>
      <c r="B35" s="83" t="s">
        <v>196</v>
      </c>
      <c r="C35" s="35">
        <v>2110</v>
      </c>
      <c r="D35" s="39">
        <v>11.2</v>
      </c>
      <c r="E35" s="35">
        <v>390</v>
      </c>
      <c r="F35" s="39">
        <v>3</v>
      </c>
      <c r="G35" s="39">
        <v>8.1999999999999993</v>
      </c>
      <c r="I35"/>
      <c r="J35" s="108"/>
      <c r="K35"/>
      <c r="L35"/>
      <c r="M35"/>
      <c r="N35"/>
      <c r="O35"/>
      <c r="P35"/>
      <c r="Q35" s="6"/>
      <c r="R35" s="6"/>
      <c r="S35" s="6"/>
      <c r="T35" s="6"/>
      <c r="U35" s="6"/>
    </row>
    <row r="36" spans="1:21" ht="14.25" x14ac:dyDescent="0.2">
      <c r="A36" s="9"/>
      <c r="B36" s="83" t="s">
        <v>200</v>
      </c>
      <c r="C36" s="35">
        <v>2130</v>
      </c>
      <c r="D36" s="39">
        <v>11.1</v>
      </c>
      <c r="E36" s="35">
        <v>420</v>
      </c>
      <c r="F36" s="39">
        <v>3.1</v>
      </c>
      <c r="G36" s="39">
        <v>7.9</v>
      </c>
      <c r="I36"/>
      <c r="J36" s="108"/>
      <c r="K36"/>
      <c r="L36"/>
      <c r="M36"/>
      <c r="N36"/>
      <c r="O36"/>
      <c r="P36"/>
      <c r="Q36" s="6"/>
      <c r="R36" s="6"/>
      <c r="S36" s="6"/>
      <c r="T36" s="6"/>
      <c r="U36" s="6"/>
    </row>
    <row r="37" spans="1:21" ht="14.25" x14ac:dyDescent="0.2">
      <c r="A37" s="9"/>
      <c r="B37" s="83" t="s">
        <v>204</v>
      </c>
      <c r="C37" s="35">
        <v>2350</v>
      </c>
      <c r="D37" s="39">
        <v>12.5</v>
      </c>
      <c r="E37" s="35">
        <v>440</v>
      </c>
      <c r="F37" s="39">
        <v>3.5</v>
      </c>
      <c r="G37" s="39">
        <v>9</v>
      </c>
      <c r="I37"/>
      <c r="J37" s="108"/>
      <c r="K37"/>
      <c r="L37"/>
      <c r="M37"/>
      <c r="N37"/>
      <c r="O37"/>
      <c r="P37"/>
      <c r="Q37" s="6"/>
      <c r="R37" s="6"/>
      <c r="S37" s="6"/>
      <c r="T37" s="6"/>
      <c r="U37" s="6"/>
    </row>
    <row r="38" spans="1:21" ht="14.25" x14ac:dyDescent="0.2">
      <c r="A38" s="9"/>
      <c r="B38" s="83" t="s">
        <v>209</v>
      </c>
      <c r="C38" s="35">
        <v>2050</v>
      </c>
      <c r="D38" s="39">
        <v>11</v>
      </c>
      <c r="E38" s="35">
        <v>380</v>
      </c>
      <c r="F38" s="39">
        <v>3.1</v>
      </c>
      <c r="G38" s="39">
        <v>7.9</v>
      </c>
      <c r="I38"/>
      <c r="J38" s="108"/>
      <c r="K38"/>
      <c r="L38"/>
      <c r="M38"/>
      <c r="N38"/>
      <c r="O38"/>
      <c r="P38"/>
      <c r="Q38" s="6"/>
      <c r="R38" s="6"/>
      <c r="S38" s="6"/>
      <c r="T38" s="6"/>
      <c r="U38" s="6"/>
    </row>
    <row r="39" spans="1:21" ht="14.25" x14ac:dyDescent="0.2">
      <c r="A39" s="9"/>
      <c r="B39" s="84" t="s">
        <v>211</v>
      </c>
      <c r="C39" s="35">
        <v>2290</v>
      </c>
      <c r="D39" s="39">
        <v>12.2</v>
      </c>
      <c r="E39" s="35">
        <v>410</v>
      </c>
      <c r="F39" s="39">
        <v>3.4</v>
      </c>
      <c r="G39" s="39">
        <v>8.8000000000000007</v>
      </c>
      <c r="I39"/>
      <c r="J39" s="108"/>
      <c r="K39"/>
      <c r="L39"/>
      <c r="M39"/>
      <c r="N39"/>
      <c r="O39"/>
      <c r="P39"/>
      <c r="Q39" s="6"/>
      <c r="R39" s="6"/>
      <c r="S39" s="6"/>
      <c r="T39" s="6"/>
      <c r="U39" s="6"/>
    </row>
    <row r="40" spans="1:21" ht="14.25" x14ac:dyDescent="0.2">
      <c r="A40" s="9"/>
      <c r="B40" s="83" t="s">
        <v>222</v>
      </c>
      <c r="C40" s="35">
        <v>2250</v>
      </c>
      <c r="D40" s="39">
        <v>12.4</v>
      </c>
      <c r="E40" s="35">
        <v>420</v>
      </c>
      <c r="F40" s="39">
        <v>3.4</v>
      </c>
      <c r="G40" s="39">
        <v>9</v>
      </c>
      <c r="I40"/>
      <c r="J40" s="108"/>
      <c r="K40"/>
      <c r="L40"/>
      <c r="M40"/>
      <c r="N40"/>
      <c r="O40"/>
      <c r="P40"/>
      <c r="Q40" s="6"/>
      <c r="R40" s="6"/>
      <c r="S40" s="6"/>
      <c r="T40" s="6"/>
      <c r="U40" s="6"/>
    </row>
    <row r="41" spans="1:21" ht="14.25" x14ac:dyDescent="0.2">
      <c r="A41" s="9"/>
      <c r="B41" s="83" t="s">
        <v>225</v>
      </c>
      <c r="C41" s="35">
        <v>2050</v>
      </c>
      <c r="D41" s="39">
        <v>11.2</v>
      </c>
      <c r="E41" s="35">
        <v>340</v>
      </c>
      <c r="F41" s="39">
        <v>2.8</v>
      </c>
      <c r="G41" s="39">
        <v>8.4</v>
      </c>
      <c r="I41"/>
      <c r="J41" s="108"/>
      <c r="K41"/>
      <c r="L41"/>
      <c r="M41"/>
      <c r="N41"/>
      <c r="O41"/>
      <c r="P41"/>
      <c r="Q41" s="6"/>
      <c r="R41" s="6"/>
      <c r="S41" s="6"/>
      <c r="T41" s="6"/>
      <c r="U41" s="6"/>
    </row>
    <row r="42" spans="1:21" ht="14.25" x14ac:dyDescent="0.2">
      <c r="A42" s="9"/>
      <c r="B42" s="84" t="s">
        <v>228</v>
      </c>
      <c r="C42" s="35">
        <v>2080</v>
      </c>
      <c r="D42" s="39">
        <v>11</v>
      </c>
      <c r="E42" s="35">
        <v>320</v>
      </c>
      <c r="F42" s="39">
        <v>2.6</v>
      </c>
      <c r="G42" s="39">
        <v>8.4</v>
      </c>
      <c r="I42"/>
      <c r="J42" s="108"/>
      <c r="K42"/>
      <c r="L42"/>
      <c r="M42"/>
      <c r="N42"/>
      <c r="O42"/>
      <c r="P42"/>
      <c r="Q42" s="6"/>
      <c r="R42" s="6"/>
      <c r="S42" s="6"/>
      <c r="T42" s="6"/>
      <c r="U42" s="6"/>
    </row>
    <row r="43" spans="1:21" ht="14.25" x14ac:dyDescent="0.2">
      <c r="A43" s="9"/>
      <c r="B43" s="84" t="s">
        <v>230</v>
      </c>
      <c r="C43" s="35">
        <v>1200</v>
      </c>
      <c r="D43" s="39">
        <v>7.6</v>
      </c>
      <c r="E43" s="35">
        <v>220</v>
      </c>
      <c r="F43" s="39">
        <v>2.1</v>
      </c>
      <c r="G43" s="39">
        <v>5.5</v>
      </c>
      <c r="I43"/>
      <c r="J43" s="108"/>
      <c r="K43"/>
      <c r="L43"/>
      <c r="M43"/>
      <c r="N43"/>
      <c r="O43"/>
      <c r="P43"/>
      <c r="Q43" s="6"/>
      <c r="R43" s="6"/>
      <c r="S43" s="6"/>
      <c r="T43" s="6"/>
      <c r="U43" s="6"/>
    </row>
    <row r="44" spans="1:21" ht="14.25" x14ac:dyDescent="0.2">
      <c r="A44" s="9"/>
      <c r="B44" s="83" t="s">
        <v>125</v>
      </c>
      <c r="C44" s="35">
        <v>1690</v>
      </c>
      <c r="D44" s="39">
        <v>11.1</v>
      </c>
      <c r="E44" s="35">
        <v>310</v>
      </c>
      <c r="F44" s="39">
        <v>3.2</v>
      </c>
      <c r="G44" s="39">
        <v>7.9</v>
      </c>
      <c r="I44"/>
      <c r="J44" s="108"/>
      <c r="K44"/>
      <c r="L44"/>
      <c r="M44"/>
      <c r="N44"/>
      <c r="O44"/>
      <c r="P44"/>
      <c r="Q44" s="6"/>
      <c r="R44" s="6"/>
      <c r="S44" s="6"/>
      <c r="T44" s="6"/>
      <c r="U44" s="6"/>
    </row>
    <row r="45" spans="1:21" ht="14.25" x14ac:dyDescent="0.2">
      <c r="A45" s="9"/>
      <c r="B45" s="83" t="s">
        <v>126</v>
      </c>
      <c r="C45" s="35">
        <v>1980</v>
      </c>
      <c r="D45" s="39">
        <v>13.5</v>
      </c>
      <c r="E45" s="35">
        <v>380</v>
      </c>
      <c r="F45" s="39">
        <v>3.7</v>
      </c>
      <c r="G45" s="39">
        <v>9.6999999999999993</v>
      </c>
      <c r="I45"/>
      <c r="J45" s="108"/>
      <c r="K45"/>
      <c r="L45"/>
      <c r="M45"/>
      <c r="N45"/>
      <c r="O45"/>
      <c r="P45"/>
      <c r="Q45" s="6"/>
      <c r="R45" s="6"/>
      <c r="S45" s="6"/>
      <c r="T45" s="6"/>
      <c r="U45" s="6"/>
    </row>
    <row r="46" spans="1:21" ht="14.25" x14ac:dyDescent="0.2">
      <c r="A46" s="9"/>
      <c r="B46" s="83" t="s">
        <v>127</v>
      </c>
      <c r="C46" s="35">
        <v>1970</v>
      </c>
      <c r="D46" s="39">
        <v>13.5</v>
      </c>
      <c r="E46" s="35">
        <v>360</v>
      </c>
      <c r="F46" s="39">
        <v>3.7</v>
      </c>
      <c r="G46" s="39">
        <v>9.8000000000000007</v>
      </c>
      <c r="I46"/>
      <c r="J46" s="108"/>
      <c r="K46"/>
      <c r="L46"/>
      <c r="M46"/>
      <c r="N46"/>
      <c r="O46"/>
      <c r="P46"/>
      <c r="Q46" s="6"/>
      <c r="R46" s="6"/>
      <c r="S46" s="6"/>
      <c r="T46" s="6"/>
      <c r="U46" s="6"/>
    </row>
    <row r="47" spans="1:21" ht="14.25" x14ac:dyDescent="0.2">
      <c r="A47" s="9"/>
      <c r="B47" s="83" t="s">
        <v>128</v>
      </c>
      <c r="C47" s="35">
        <v>1930</v>
      </c>
      <c r="D47" s="39">
        <v>13.8</v>
      </c>
      <c r="E47" s="35">
        <v>380</v>
      </c>
      <c r="F47" s="39">
        <v>4</v>
      </c>
      <c r="G47" s="39">
        <v>9.8000000000000007</v>
      </c>
      <c r="I47"/>
      <c r="J47" s="108"/>
      <c r="K47"/>
      <c r="L47"/>
      <c r="M47"/>
      <c r="N47"/>
      <c r="O47"/>
      <c r="P47"/>
      <c r="Q47" s="6"/>
      <c r="R47" s="6"/>
      <c r="S47" s="6"/>
      <c r="T47" s="6"/>
      <c r="U47" s="6"/>
    </row>
    <row r="48" spans="1:21" ht="14.25" x14ac:dyDescent="0.2">
      <c r="A48" s="9"/>
      <c r="B48" s="83" t="s">
        <v>129</v>
      </c>
      <c r="C48" s="35">
        <v>2000</v>
      </c>
      <c r="D48" s="39">
        <v>15</v>
      </c>
      <c r="E48" s="35">
        <v>390</v>
      </c>
      <c r="F48" s="39">
        <v>4.0999999999999996</v>
      </c>
      <c r="G48" s="39">
        <v>10.9</v>
      </c>
      <c r="I48"/>
      <c r="J48" s="108"/>
      <c r="K48"/>
      <c r="L48"/>
      <c r="M48"/>
      <c r="N48"/>
      <c r="O48"/>
      <c r="P48"/>
      <c r="Q48" s="6"/>
      <c r="R48" s="6"/>
      <c r="S48" s="6"/>
      <c r="T48" s="6"/>
      <c r="U48" s="6"/>
    </row>
    <row r="49" spans="1:21" ht="14.25" x14ac:dyDescent="0.2">
      <c r="A49" s="9"/>
      <c r="B49" s="83" t="s">
        <v>130</v>
      </c>
      <c r="C49" s="35">
        <v>2220</v>
      </c>
      <c r="D49" s="39">
        <v>15.7</v>
      </c>
      <c r="E49" s="35">
        <v>390</v>
      </c>
      <c r="F49" s="39">
        <v>4.2</v>
      </c>
      <c r="G49" s="39">
        <v>11.5</v>
      </c>
      <c r="I49"/>
      <c r="J49" s="108"/>
      <c r="K49"/>
      <c r="L49"/>
      <c r="M49"/>
      <c r="N49"/>
      <c r="O49"/>
      <c r="P49"/>
      <c r="Q49" s="95"/>
      <c r="R49" s="95"/>
      <c r="S49" s="95"/>
      <c r="T49" s="95"/>
      <c r="U49" s="95"/>
    </row>
    <row r="50" spans="1:21" ht="14.25" x14ac:dyDescent="0.2">
      <c r="A50" s="9"/>
      <c r="B50" s="83" t="s">
        <v>131</v>
      </c>
      <c r="C50" s="35">
        <v>2000</v>
      </c>
      <c r="D50" s="39">
        <v>14.8</v>
      </c>
      <c r="E50" s="35">
        <v>340</v>
      </c>
      <c r="F50" s="39">
        <v>3.9</v>
      </c>
      <c r="G50" s="39">
        <v>10.8</v>
      </c>
      <c r="I50"/>
      <c r="J50" s="108"/>
      <c r="K50"/>
      <c r="L50"/>
      <c r="M50"/>
      <c r="N50"/>
      <c r="O50"/>
      <c r="P50"/>
      <c r="Q50" s="95"/>
      <c r="R50" s="95"/>
      <c r="S50" s="95"/>
      <c r="T50" s="95"/>
      <c r="U50" s="95"/>
    </row>
    <row r="51" spans="1:21" ht="14.25" x14ac:dyDescent="0.2">
      <c r="A51" s="9"/>
      <c r="B51" s="83" t="s">
        <v>132</v>
      </c>
      <c r="C51" s="35">
        <v>2290</v>
      </c>
      <c r="D51" s="39">
        <v>16.3</v>
      </c>
      <c r="E51" s="35">
        <v>380</v>
      </c>
      <c r="F51" s="39">
        <v>4</v>
      </c>
      <c r="G51" s="39">
        <v>12.2</v>
      </c>
      <c r="I51"/>
      <c r="J51" s="108"/>
      <c r="K51"/>
      <c r="L51"/>
      <c r="M51"/>
      <c r="N51"/>
      <c r="O51"/>
      <c r="P51"/>
      <c r="Q51" s="95"/>
      <c r="R51" s="95"/>
      <c r="S51" s="95"/>
      <c r="T51" s="95"/>
      <c r="U51" s="95"/>
    </row>
    <row r="52" spans="1:21" ht="14.25" x14ac:dyDescent="0.2">
      <c r="A52" s="9"/>
      <c r="B52" s="83" t="s">
        <v>133</v>
      </c>
      <c r="C52" s="35">
        <v>2160</v>
      </c>
      <c r="D52" s="39">
        <v>15</v>
      </c>
      <c r="E52" s="35">
        <v>310</v>
      </c>
      <c r="F52" s="39">
        <v>3.5</v>
      </c>
      <c r="G52" s="39">
        <v>11.5</v>
      </c>
      <c r="I52"/>
      <c r="J52" s="108"/>
      <c r="K52"/>
      <c r="L52"/>
      <c r="M52"/>
      <c r="N52"/>
      <c r="O52"/>
      <c r="P52"/>
      <c r="Q52" s="95"/>
      <c r="R52" s="95"/>
      <c r="S52" s="95"/>
      <c r="T52" s="95"/>
      <c r="U52" s="95"/>
    </row>
    <row r="53" spans="1:21" ht="14.25" x14ac:dyDescent="0.2">
      <c r="A53" s="9"/>
      <c r="B53" s="83" t="s">
        <v>134</v>
      </c>
      <c r="C53" s="35">
        <v>2110</v>
      </c>
      <c r="D53" s="39">
        <v>15.2</v>
      </c>
      <c r="E53" s="35">
        <v>330</v>
      </c>
      <c r="F53" s="39">
        <v>3.7</v>
      </c>
      <c r="G53" s="39">
        <v>11.4</v>
      </c>
      <c r="I53"/>
      <c r="J53" s="108"/>
      <c r="K53"/>
      <c r="L53"/>
      <c r="M53"/>
      <c r="N53"/>
      <c r="O53"/>
      <c r="P53"/>
      <c r="Q53" s="95"/>
      <c r="R53" s="95"/>
      <c r="S53" s="95"/>
      <c r="T53" s="95"/>
      <c r="U53" s="95"/>
    </row>
    <row r="54" spans="1:21" ht="14.25" x14ac:dyDescent="0.2">
      <c r="A54" s="9"/>
      <c r="B54" s="83" t="s">
        <v>135</v>
      </c>
      <c r="C54" s="35">
        <v>1590</v>
      </c>
      <c r="D54" s="39">
        <v>11</v>
      </c>
      <c r="E54" s="35">
        <v>220</v>
      </c>
      <c r="F54" s="39">
        <v>2.4</v>
      </c>
      <c r="G54" s="39">
        <v>8.6</v>
      </c>
      <c r="I54"/>
      <c r="J54" s="108"/>
      <c r="K54"/>
      <c r="L54"/>
      <c r="M54"/>
      <c r="N54"/>
      <c r="O54"/>
      <c r="P54"/>
      <c r="Q54" s="95"/>
      <c r="R54" s="95"/>
      <c r="S54" s="95"/>
      <c r="T54" s="95"/>
      <c r="U54" s="95"/>
    </row>
    <row r="55" spans="1:21" ht="14.25" x14ac:dyDescent="0.2">
      <c r="A55" s="9"/>
      <c r="B55" s="83" t="s">
        <v>136</v>
      </c>
      <c r="C55" s="35">
        <v>1600</v>
      </c>
      <c r="D55" s="39">
        <v>11.2</v>
      </c>
      <c r="E55" s="35">
        <v>220</v>
      </c>
      <c r="F55" s="39">
        <v>2.2999999999999998</v>
      </c>
      <c r="G55" s="39">
        <v>8.9</v>
      </c>
      <c r="I55"/>
      <c r="J55" s="108"/>
      <c r="K55"/>
      <c r="L55"/>
      <c r="M55"/>
      <c r="N55"/>
      <c r="O55"/>
      <c r="P55"/>
      <c r="Q55" s="95"/>
      <c r="R55" s="95"/>
      <c r="S55" s="95"/>
      <c r="T55" s="95"/>
      <c r="U55" s="95"/>
    </row>
    <row r="56" spans="1:21" ht="14.25" x14ac:dyDescent="0.2">
      <c r="A56" s="9"/>
      <c r="B56" s="83" t="s">
        <v>142</v>
      </c>
      <c r="C56" s="35">
        <v>1700</v>
      </c>
      <c r="D56" s="39">
        <v>11.6</v>
      </c>
      <c r="E56" s="35">
        <v>250</v>
      </c>
      <c r="F56" s="39">
        <v>2.6</v>
      </c>
      <c r="G56" s="39">
        <v>9</v>
      </c>
      <c r="I56"/>
      <c r="J56" s="108"/>
      <c r="K56"/>
      <c r="L56"/>
      <c r="M56"/>
      <c r="N56"/>
      <c r="O56"/>
      <c r="P56"/>
      <c r="Q56" s="95"/>
      <c r="R56" s="95"/>
      <c r="S56" s="95"/>
      <c r="T56" s="95"/>
      <c r="U56" s="95"/>
    </row>
    <row r="57" spans="1:21" ht="14.25" x14ac:dyDescent="0.2">
      <c r="A57" s="9"/>
      <c r="B57" s="83" t="s">
        <v>144</v>
      </c>
      <c r="C57" s="35">
        <v>550</v>
      </c>
      <c r="D57" s="39">
        <v>3.9</v>
      </c>
      <c r="E57" s="35">
        <v>70</v>
      </c>
      <c r="F57" s="39">
        <v>0.8</v>
      </c>
      <c r="G57" s="39">
        <v>3.1</v>
      </c>
      <c r="I57"/>
      <c r="J57" s="108"/>
      <c r="K57"/>
      <c r="L57"/>
      <c r="M57"/>
      <c r="N57"/>
      <c r="O57"/>
      <c r="P57"/>
      <c r="Q57" s="95"/>
      <c r="R57" s="95"/>
      <c r="S57" s="95"/>
      <c r="T57" s="95"/>
      <c r="U57" s="95"/>
    </row>
    <row r="58" spans="1:21" ht="14.25" x14ac:dyDescent="0.2">
      <c r="A58" s="9"/>
      <c r="B58" s="83" t="s">
        <v>171</v>
      </c>
      <c r="C58" s="35">
        <v>560</v>
      </c>
      <c r="D58" s="39">
        <v>3.8</v>
      </c>
      <c r="E58" s="35">
        <v>90</v>
      </c>
      <c r="F58" s="39">
        <v>1</v>
      </c>
      <c r="G58" s="39">
        <v>2.9</v>
      </c>
      <c r="I58"/>
      <c r="J58" s="108"/>
      <c r="K58"/>
      <c r="L58"/>
      <c r="M58"/>
      <c r="N58"/>
      <c r="O58"/>
      <c r="P58"/>
      <c r="Q58" s="95"/>
      <c r="R58" s="95"/>
      <c r="S58" s="95"/>
      <c r="T58" s="95"/>
      <c r="U58" s="95"/>
    </row>
    <row r="59" spans="1:21" ht="14.25" x14ac:dyDescent="0.2">
      <c r="A59" s="9"/>
      <c r="B59" s="83" t="s">
        <v>195</v>
      </c>
      <c r="C59" s="35">
        <v>810</v>
      </c>
      <c r="D59" s="39">
        <v>6.3</v>
      </c>
      <c r="E59" s="35">
        <v>120</v>
      </c>
      <c r="F59" s="39">
        <v>1.4</v>
      </c>
      <c r="G59" s="39">
        <v>4.9000000000000004</v>
      </c>
      <c r="I59"/>
      <c r="J59" s="108"/>
      <c r="K59"/>
      <c r="L59"/>
      <c r="M59"/>
      <c r="N59"/>
      <c r="O59"/>
      <c r="P59"/>
      <c r="Q59" s="95"/>
      <c r="R59" s="95"/>
      <c r="S59" s="95"/>
      <c r="T59" s="95"/>
      <c r="U59" s="95"/>
    </row>
    <row r="60" spans="1:21" ht="14.25" x14ac:dyDescent="0.2">
      <c r="A60" s="9"/>
      <c r="B60" s="83" t="s">
        <v>199</v>
      </c>
      <c r="C60" s="35">
        <v>1090</v>
      </c>
      <c r="D60" s="39">
        <v>8</v>
      </c>
      <c r="E60" s="35">
        <v>160</v>
      </c>
      <c r="F60" s="39">
        <v>1.8</v>
      </c>
      <c r="G60" s="39">
        <v>6.2</v>
      </c>
      <c r="I60"/>
      <c r="J60" s="108"/>
      <c r="K60"/>
      <c r="L60"/>
      <c r="M60"/>
      <c r="N60"/>
      <c r="O60"/>
      <c r="P60"/>
      <c r="Q60" s="95"/>
      <c r="R60" s="95"/>
      <c r="S60" s="95"/>
      <c r="T60" s="95"/>
      <c r="U60" s="95"/>
    </row>
    <row r="61" spans="1:21" ht="14.25" x14ac:dyDescent="0.2">
      <c r="A61" s="9"/>
      <c r="B61" s="83" t="s">
        <v>205</v>
      </c>
      <c r="C61" s="35">
        <v>1590</v>
      </c>
      <c r="D61" s="39">
        <v>10.8</v>
      </c>
      <c r="E61" s="35">
        <v>200</v>
      </c>
      <c r="F61" s="39">
        <v>2.2000000000000002</v>
      </c>
      <c r="G61" s="39">
        <v>8.6</v>
      </c>
      <c r="I61"/>
      <c r="J61" s="108"/>
      <c r="K61"/>
      <c r="L61"/>
      <c r="M61"/>
      <c r="N61"/>
      <c r="O61"/>
      <c r="P61"/>
      <c r="Q61" s="95"/>
      <c r="R61" s="95"/>
      <c r="S61" s="95"/>
      <c r="T61" s="95"/>
      <c r="U61" s="95"/>
    </row>
    <row r="62" spans="1:21" ht="14.25" x14ac:dyDescent="0.2">
      <c r="A62" s="9"/>
      <c r="B62" s="84" t="s">
        <v>207</v>
      </c>
      <c r="C62" s="35">
        <v>2320</v>
      </c>
      <c r="D62" s="39">
        <v>17.100000000000001</v>
      </c>
      <c r="E62" s="35">
        <v>320</v>
      </c>
      <c r="F62" s="39">
        <v>3.6</v>
      </c>
      <c r="G62" s="39">
        <v>13.5</v>
      </c>
      <c r="I62"/>
      <c r="J62" s="108"/>
      <c r="K62"/>
      <c r="L62"/>
      <c r="M62"/>
      <c r="N62"/>
      <c r="O62"/>
      <c r="P62"/>
      <c r="Q62" s="95"/>
      <c r="R62" s="95"/>
      <c r="S62" s="95"/>
      <c r="T62" s="95"/>
      <c r="U62" s="95"/>
    </row>
    <row r="63" spans="1:21" ht="14.25" x14ac:dyDescent="0.2">
      <c r="A63" s="9"/>
      <c r="B63" s="84" t="s">
        <v>212</v>
      </c>
      <c r="C63" s="35">
        <v>2470</v>
      </c>
      <c r="D63" s="39">
        <v>18.8</v>
      </c>
      <c r="E63" s="35">
        <v>310</v>
      </c>
      <c r="F63" s="39">
        <v>3.3</v>
      </c>
      <c r="G63" s="39">
        <v>15.6</v>
      </c>
      <c r="I63"/>
      <c r="J63" s="108"/>
      <c r="K63"/>
      <c r="L63"/>
      <c r="M63"/>
      <c r="N63"/>
      <c r="O63"/>
      <c r="P63"/>
      <c r="Q63" s="95"/>
      <c r="R63" s="95"/>
      <c r="S63" s="95"/>
      <c r="T63" s="95"/>
      <c r="U63" s="95"/>
    </row>
    <row r="64" spans="1:21" ht="14.25" x14ac:dyDescent="0.2">
      <c r="A64" s="9"/>
      <c r="B64" s="84" t="s">
        <v>220</v>
      </c>
      <c r="C64" s="35">
        <v>2430</v>
      </c>
      <c r="D64" s="39">
        <v>18.100000000000001</v>
      </c>
      <c r="E64" s="35">
        <v>230</v>
      </c>
      <c r="F64" s="39">
        <v>2.9</v>
      </c>
      <c r="G64" s="39">
        <v>15.2</v>
      </c>
      <c r="I64"/>
      <c r="J64" s="108"/>
      <c r="K64"/>
      <c r="L64"/>
      <c r="M64"/>
      <c r="N64"/>
      <c r="O64"/>
      <c r="P64"/>
      <c r="Q64" s="95"/>
      <c r="R64" s="95"/>
      <c r="S64" s="95"/>
      <c r="T64" s="95"/>
      <c r="U64" s="95"/>
    </row>
    <row r="65" spans="1:21" ht="14.25" x14ac:dyDescent="0.2">
      <c r="A65" s="9"/>
      <c r="B65" s="84" t="s">
        <v>223</v>
      </c>
      <c r="C65" s="35">
        <v>2780</v>
      </c>
      <c r="D65" s="39">
        <v>21.5</v>
      </c>
      <c r="E65" s="35">
        <v>150</v>
      </c>
      <c r="F65" s="39">
        <v>2.1</v>
      </c>
      <c r="G65" s="39">
        <v>19.399999999999999</v>
      </c>
      <c r="I65"/>
      <c r="J65" s="108"/>
      <c r="K65"/>
      <c r="L65"/>
      <c r="M65"/>
      <c r="N65"/>
      <c r="O65"/>
      <c r="P65"/>
      <c r="Q65" s="95"/>
      <c r="R65" s="95"/>
      <c r="S65" s="95"/>
      <c r="T65" s="95"/>
      <c r="U65" s="95"/>
    </row>
    <row r="66" spans="1:21" ht="14.25" x14ac:dyDescent="0.2">
      <c r="A66" s="9"/>
      <c r="B66" s="84" t="s">
        <v>229</v>
      </c>
      <c r="C66" s="35">
        <v>1670</v>
      </c>
      <c r="D66" s="39">
        <v>12.2</v>
      </c>
      <c r="E66" s="35">
        <v>50</v>
      </c>
      <c r="F66" s="39">
        <v>0.6</v>
      </c>
      <c r="G66" s="39">
        <v>11.6</v>
      </c>
      <c r="I66"/>
      <c r="J66" s="108"/>
      <c r="K66"/>
      <c r="L66"/>
      <c r="M66"/>
      <c r="N66"/>
      <c r="O66"/>
      <c r="P66"/>
      <c r="Q66" s="95"/>
      <c r="R66" s="95"/>
      <c r="S66" s="95"/>
      <c r="T66" s="95"/>
      <c r="U66" s="95"/>
    </row>
    <row r="67" spans="1:21" ht="14.25" x14ac:dyDescent="0.2">
      <c r="A67" s="9"/>
      <c r="B67" s="84" t="s">
        <v>231</v>
      </c>
      <c r="C67" s="35">
        <v>1860</v>
      </c>
      <c r="D67" s="39">
        <v>12.8</v>
      </c>
      <c r="E67" s="35">
        <v>30</v>
      </c>
      <c r="F67" s="39">
        <v>0.4</v>
      </c>
      <c r="G67" s="39">
        <v>12.4</v>
      </c>
      <c r="I67"/>
      <c r="J67" s="108"/>
      <c r="K67"/>
      <c r="L67"/>
      <c r="M67"/>
      <c r="N67"/>
      <c r="O67"/>
      <c r="P67"/>
      <c r="Q67" s="95"/>
      <c r="R67" s="95"/>
      <c r="S67" s="95"/>
      <c r="T67" s="95"/>
      <c r="U67" s="95"/>
    </row>
    <row r="68" spans="1:21" x14ac:dyDescent="0.2">
      <c r="A68" s="9"/>
      <c r="B68" s="89"/>
      <c r="N68" s="95"/>
      <c r="O68" s="95"/>
      <c r="P68" s="95"/>
      <c r="Q68" s="95"/>
      <c r="R68" s="95"/>
    </row>
    <row r="69" spans="1:21" s="7" customFormat="1" x14ac:dyDescent="0.2">
      <c r="A69" s="18"/>
      <c r="B69" s="47" t="s">
        <v>86</v>
      </c>
      <c r="C69" s="13"/>
      <c r="D69" s="21"/>
      <c r="E69" s="21"/>
      <c r="F69" s="13"/>
      <c r="G69" s="13"/>
      <c r="N69" s="95"/>
      <c r="O69" s="95"/>
      <c r="P69" s="95"/>
      <c r="Q69" s="95"/>
      <c r="R69" s="95"/>
    </row>
    <row r="70" spans="1:21" s="7" customFormat="1" ht="14.25" x14ac:dyDescent="0.2">
      <c r="A70" s="18"/>
      <c r="B70" s="22" t="s">
        <v>37</v>
      </c>
      <c r="C70" s="22"/>
      <c r="D70" s="22"/>
      <c r="E70" s="22"/>
      <c r="F70" s="22"/>
      <c r="G70" s="22"/>
      <c r="N70" s="95"/>
      <c r="O70" s="95"/>
      <c r="P70" s="95"/>
      <c r="Q70" s="95"/>
      <c r="R70" s="95"/>
    </row>
    <row r="71" spans="1:21" s="7" customFormat="1" ht="14.25" x14ac:dyDescent="0.2">
      <c r="A71" s="18"/>
      <c r="B71" s="18" t="s">
        <v>62</v>
      </c>
      <c r="C71" s="18"/>
      <c r="D71" s="18"/>
      <c r="E71" s="18"/>
      <c r="F71" s="18"/>
      <c r="G71" s="18"/>
      <c r="N71" s="95"/>
      <c r="O71" s="95"/>
      <c r="P71" s="95"/>
      <c r="Q71" s="95"/>
      <c r="R71" s="95"/>
    </row>
    <row r="72" spans="1:21" s="7" customFormat="1" ht="14.25" x14ac:dyDescent="0.2">
      <c r="A72" s="18"/>
      <c r="B72" s="18" t="s">
        <v>60</v>
      </c>
      <c r="C72" s="18"/>
      <c r="D72" s="18"/>
      <c r="E72" s="18"/>
      <c r="F72" s="18"/>
      <c r="G72" s="18"/>
      <c r="N72" s="95"/>
      <c r="O72" s="95"/>
      <c r="P72" s="95"/>
      <c r="Q72" s="95"/>
      <c r="R72" s="95"/>
    </row>
    <row r="73" spans="1:21" s="7" customFormat="1" x14ac:dyDescent="0.2">
      <c r="A73" s="18"/>
      <c r="B73" s="18" t="s">
        <v>61</v>
      </c>
      <c r="C73" s="18"/>
      <c r="D73" s="18"/>
      <c r="E73" s="18"/>
      <c r="F73" s="18"/>
      <c r="G73" s="18"/>
      <c r="N73" s="95"/>
      <c r="O73" s="95"/>
      <c r="P73" s="95"/>
      <c r="Q73" s="95"/>
      <c r="R73" s="95"/>
    </row>
    <row r="74" spans="1:21" s="7" customFormat="1" ht="14.25" x14ac:dyDescent="0.2">
      <c r="A74" s="18"/>
      <c r="B74" s="18" t="s">
        <v>58</v>
      </c>
      <c r="C74" s="18"/>
      <c r="D74" s="18"/>
      <c r="E74" s="18"/>
      <c r="F74" s="18"/>
      <c r="G74" s="18"/>
      <c r="N74" s="95"/>
      <c r="O74" s="95"/>
      <c r="P74" s="95"/>
      <c r="Q74" s="95"/>
      <c r="R74" s="95"/>
    </row>
    <row r="75" spans="1:21" s="7" customFormat="1" x14ac:dyDescent="0.2">
      <c r="A75" s="18"/>
      <c r="B75" s="18" t="s">
        <v>63</v>
      </c>
      <c r="C75" s="18"/>
      <c r="D75" s="18"/>
      <c r="E75" s="18"/>
      <c r="F75" s="18"/>
      <c r="G75" s="18"/>
      <c r="N75" s="95"/>
      <c r="O75" s="95"/>
      <c r="P75" s="95"/>
      <c r="Q75" s="95"/>
      <c r="R75" s="95"/>
    </row>
    <row r="76" spans="1:21" s="7" customFormat="1" ht="14.25" x14ac:dyDescent="0.2">
      <c r="A76" s="18"/>
      <c r="B76" s="18" t="s">
        <v>64</v>
      </c>
      <c r="C76" s="18"/>
      <c r="D76" s="18"/>
      <c r="E76" s="18"/>
      <c r="F76" s="18"/>
      <c r="G76" s="18"/>
      <c r="N76" s="95"/>
      <c r="O76" s="95"/>
      <c r="P76" s="95"/>
      <c r="Q76" s="95"/>
      <c r="R76" s="95"/>
    </row>
    <row r="77" spans="1:21" ht="14.25" x14ac:dyDescent="0.2">
      <c r="B77" s="17" t="s">
        <v>141</v>
      </c>
      <c r="C77" s="18"/>
      <c r="D77" s="18"/>
      <c r="E77" s="18"/>
      <c r="F77" s="23"/>
      <c r="G77" s="23"/>
      <c r="N77" s="95"/>
      <c r="O77" s="95"/>
      <c r="P77" s="95"/>
      <c r="Q77" s="95"/>
      <c r="R77" s="95"/>
    </row>
    <row r="78" spans="1:21" ht="14.25" x14ac:dyDescent="0.2">
      <c r="B78" s="17" t="s">
        <v>88</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L92"/>
  <sheetViews>
    <sheetView showGridLines="0" zoomScaleNormal="100" workbookViewId="0">
      <pane ySplit="10" topLeftCell="A71" activePane="bottomLeft" state="frozen"/>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6.25" customHeight="1" x14ac:dyDescent="0.3">
      <c r="A2" s="9"/>
      <c r="B2" s="11" t="s">
        <v>0</v>
      </c>
      <c r="C2" s="9"/>
      <c r="D2" s="9"/>
      <c r="E2" s="9"/>
      <c r="F2" s="9"/>
      <c r="G2" s="9"/>
      <c r="H2" s="9"/>
      <c r="I2" s="9"/>
      <c r="J2" s="9"/>
      <c r="K2" s="9"/>
      <c r="L2" s="9"/>
    </row>
    <row r="3" spans="1:12" ht="26.25" customHeight="1" x14ac:dyDescent="0.3">
      <c r="A3" s="9"/>
      <c r="B3" s="11" t="s">
        <v>210</v>
      </c>
      <c r="C3" s="9"/>
      <c r="D3" s="9"/>
      <c r="E3" s="9"/>
      <c r="F3" s="9"/>
      <c r="G3" s="9"/>
      <c r="H3" s="9"/>
      <c r="I3" s="9"/>
      <c r="J3" s="9"/>
      <c r="K3" s="9"/>
      <c r="L3" s="9"/>
    </row>
    <row r="4" spans="1:12" ht="26.25" customHeight="1" x14ac:dyDescent="0.3">
      <c r="A4" s="9"/>
      <c r="B4" s="4" t="s">
        <v>236</v>
      </c>
      <c r="C4" s="9"/>
      <c r="D4" s="9"/>
      <c r="E4" s="9"/>
      <c r="F4" s="9"/>
      <c r="G4" s="9"/>
      <c r="H4" s="9"/>
      <c r="I4" s="9"/>
      <c r="J4" s="9"/>
      <c r="K4" s="9"/>
      <c r="L4" s="9"/>
    </row>
    <row r="5" spans="1:12" ht="26.25" customHeight="1" x14ac:dyDescent="0.2">
      <c r="A5" s="9"/>
      <c r="B5" s="9"/>
      <c r="C5" s="9"/>
      <c r="D5" s="9"/>
      <c r="E5" s="9"/>
      <c r="F5" s="13"/>
      <c r="G5" s="13"/>
      <c r="H5" s="13"/>
      <c r="I5" s="9"/>
      <c r="J5" s="9"/>
      <c r="K5" s="9"/>
      <c r="L5" s="9"/>
    </row>
    <row r="6" spans="1:12" ht="15.75" customHeight="1" x14ac:dyDescent="0.25">
      <c r="A6" s="9"/>
      <c r="B6" s="12" t="s">
        <v>139</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9" t="s">
        <v>19</v>
      </c>
      <c r="D8" s="119"/>
      <c r="E8" s="119"/>
      <c r="F8" s="119"/>
      <c r="G8" s="119"/>
      <c r="H8" s="119"/>
      <c r="I8" s="119"/>
      <c r="J8" s="119"/>
      <c r="K8" s="119" t="s">
        <v>53</v>
      </c>
      <c r="L8" s="119"/>
    </row>
    <row r="9" spans="1:12" ht="15.75" customHeight="1" x14ac:dyDescent="0.2">
      <c r="A9" s="9"/>
      <c r="C9" s="122" t="s">
        <v>30</v>
      </c>
      <c r="D9" s="122"/>
      <c r="E9" s="122" t="s">
        <v>80</v>
      </c>
      <c r="F9" s="122"/>
      <c r="G9" s="122" t="s">
        <v>81</v>
      </c>
      <c r="H9" s="122"/>
      <c r="I9" s="122" t="s">
        <v>36</v>
      </c>
      <c r="J9" s="122"/>
      <c r="K9" s="122"/>
      <c r="L9" s="122"/>
    </row>
    <row r="10" spans="1:12" ht="25.5" customHeight="1" x14ac:dyDescent="0.2">
      <c r="A10" s="9"/>
      <c r="C10" s="29" t="s">
        <v>7</v>
      </c>
      <c r="D10" s="29" t="s">
        <v>20</v>
      </c>
      <c r="E10" s="29" t="s">
        <v>7</v>
      </c>
      <c r="F10" s="29" t="s">
        <v>20</v>
      </c>
      <c r="G10" s="29" t="s">
        <v>7</v>
      </c>
      <c r="H10" s="29" t="s">
        <v>20</v>
      </c>
      <c r="I10" s="29" t="s">
        <v>7</v>
      </c>
      <c r="J10" s="29" t="s">
        <v>20</v>
      </c>
      <c r="K10" s="29" t="s">
        <v>7</v>
      </c>
      <c r="L10" s="29" t="s">
        <v>20</v>
      </c>
    </row>
    <row r="11" spans="1:12" ht="14.25" x14ac:dyDescent="0.2">
      <c r="A11" s="9"/>
      <c r="B11" s="52" t="s">
        <v>90</v>
      </c>
      <c r="C11" s="44">
        <v>200</v>
      </c>
      <c r="D11" s="45">
        <v>0</v>
      </c>
      <c r="E11" s="44">
        <v>50</v>
      </c>
      <c r="F11" s="45">
        <v>0.1</v>
      </c>
      <c r="G11" s="44">
        <v>40</v>
      </c>
      <c r="H11" s="45">
        <v>0.2</v>
      </c>
      <c r="I11" s="44">
        <v>130</v>
      </c>
      <c r="J11" s="45">
        <v>9.6999999999999993</v>
      </c>
      <c r="K11" s="44">
        <v>430</v>
      </c>
      <c r="L11" s="45">
        <v>9.9</v>
      </c>
    </row>
    <row r="12" spans="1:12" ht="14.25" x14ac:dyDescent="0.2">
      <c r="A12" s="9"/>
      <c r="B12" s="52" t="s">
        <v>91</v>
      </c>
      <c r="C12" s="44">
        <v>220</v>
      </c>
      <c r="D12" s="45">
        <v>0.1</v>
      </c>
      <c r="E12" s="44">
        <v>70</v>
      </c>
      <c r="F12" s="45">
        <v>0.1</v>
      </c>
      <c r="G12" s="44">
        <v>40</v>
      </c>
      <c r="H12" s="45">
        <v>0.2</v>
      </c>
      <c r="I12" s="44">
        <v>130</v>
      </c>
      <c r="J12" s="45">
        <v>10.6</v>
      </c>
      <c r="K12" s="44">
        <v>460</v>
      </c>
      <c r="L12" s="45">
        <v>11</v>
      </c>
    </row>
    <row r="13" spans="1:12" ht="14.25" x14ac:dyDescent="0.2">
      <c r="A13" s="9"/>
      <c r="B13" s="52" t="s">
        <v>92</v>
      </c>
      <c r="C13" s="44">
        <v>260</v>
      </c>
      <c r="D13" s="45">
        <v>0</v>
      </c>
      <c r="E13" s="44">
        <v>70</v>
      </c>
      <c r="F13" s="45">
        <v>0.1</v>
      </c>
      <c r="G13" s="44">
        <v>30</v>
      </c>
      <c r="H13" s="45">
        <v>0.1</v>
      </c>
      <c r="I13" s="44">
        <v>140</v>
      </c>
      <c r="J13" s="45">
        <v>11.9</v>
      </c>
      <c r="K13" s="44">
        <v>500</v>
      </c>
      <c r="L13" s="45">
        <v>12.2</v>
      </c>
    </row>
    <row r="14" spans="1:12" ht="14.25" x14ac:dyDescent="0.2">
      <c r="A14" s="9"/>
      <c r="B14" s="52" t="s">
        <v>93</v>
      </c>
      <c r="C14" s="44">
        <v>240</v>
      </c>
      <c r="D14" s="45">
        <v>0</v>
      </c>
      <c r="E14" s="44">
        <v>60</v>
      </c>
      <c r="F14" s="45">
        <v>0.1</v>
      </c>
      <c r="G14" s="44">
        <v>40</v>
      </c>
      <c r="H14" s="45">
        <v>0.2</v>
      </c>
      <c r="I14" s="44">
        <v>170</v>
      </c>
      <c r="J14" s="45">
        <v>14.7</v>
      </c>
      <c r="K14" s="44">
        <v>510</v>
      </c>
      <c r="L14" s="45">
        <v>14.9</v>
      </c>
    </row>
    <row r="15" spans="1:12" ht="14.25" x14ac:dyDescent="0.2">
      <c r="A15" s="9"/>
      <c r="B15" s="52" t="s">
        <v>94</v>
      </c>
      <c r="C15" s="44">
        <v>230</v>
      </c>
      <c r="D15" s="45">
        <v>0</v>
      </c>
      <c r="E15" s="44">
        <v>70</v>
      </c>
      <c r="F15" s="45">
        <v>0.1</v>
      </c>
      <c r="G15" s="44">
        <v>40</v>
      </c>
      <c r="H15" s="45">
        <v>0.2</v>
      </c>
      <c r="I15" s="44">
        <v>180</v>
      </c>
      <c r="J15" s="45">
        <v>13.9</v>
      </c>
      <c r="K15" s="44">
        <v>510</v>
      </c>
      <c r="L15" s="45">
        <v>14.2</v>
      </c>
    </row>
    <row r="16" spans="1:12" ht="14.25" x14ac:dyDescent="0.2">
      <c r="A16" s="9"/>
      <c r="B16" s="52" t="s">
        <v>95</v>
      </c>
      <c r="C16" s="44">
        <v>240</v>
      </c>
      <c r="D16" s="45">
        <v>0</v>
      </c>
      <c r="E16" s="44">
        <v>70</v>
      </c>
      <c r="F16" s="45">
        <v>0.1</v>
      </c>
      <c r="G16" s="44">
        <v>30</v>
      </c>
      <c r="H16" s="45">
        <v>0.1</v>
      </c>
      <c r="I16" s="44">
        <v>170</v>
      </c>
      <c r="J16" s="45">
        <v>13.5</v>
      </c>
      <c r="K16" s="44">
        <v>500</v>
      </c>
      <c r="L16" s="45">
        <v>13.8</v>
      </c>
    </row>
    <row r="17" spans="1:12" ht="14.25" x14ac:dyDescent="0.2">
      <c r="A17" s="9"/>
      <c r="B17" s="52" t="s">
        <v>96</v>
      </c>
      <c r="C17" s="44">
        <v>230</v>
      </c>
      <c r="D17" s="45">
        <v>0</v>
      </c>
      <c r="E17" s="44">
        <v>70</v>
      </c>
      <c r="F17" s="45">
        <v>0.1</v>
      </c>
      <c r="G17" s="44">
        <v>30</v>
      </c>
      <c r="H17" s="45">
        <v>0.2</v>
      </c>
      <c r="I17" s="44">
        <v>180</v>
      </c>
      <c r="J17" s="45">
        <v>12.3</v>
      </c>
      <c r="K17" s="44">
        <v>520</v>
      </c>
      <c r="L17" s="45">
        <v>12.5</v>
      </c>
    </row>
    <row r="18" spans="1:12" ht="14.25" x14ac:dyDescent="0.2">
      <c r="A18" s="9"/>
      <c r="B18" s="52" t="s">
        <v>97</v>
      </c>
      <c r="C18" s="44">
        <v>250</v>
      </c>
      <c r="D18" s="45">
        <v>0</v>
      </c>
      <c r="E18" s="44">
        <v>80</v>
      </c>
      <c r="F18" s="45">
        <v>0.1</v>
      </c>
      <c r="G18" s="44">
        <v>30</v>
      </c>
      <c r="H18" s="45">
        <v>0.1</v>
      </c>
      <c r="I18" s="44">
        <v>190</v>
      </c>
      <c r="J18" s="45">
        <v>18.8</v>
      </c>
      <c r="K18" s="44">
        <v>550</v>
      </c>
      <c r="L18" s="45">
        <v>19.100000000000001</v>
      </c>
    </row>
    <row r="19" spans="1:12" ht="14.25" x14ac:dyDescent="0.2">
      <c r="A19" s="9"/>
      <c r="B19" s="52" t="s">
        <v>98</v>
      </c>
      <c r="C19" s="44">
        <v>300</v>
      </c>
      <c r="D19" s="45">
        <v>0</v>
      </c>
      <c r="E19" s="44">
        <v>100</v>
      </c>
      <c r="F19" s="45">
        <v>0.1</v>
      </c>
      <c r="G19" s="44">
        <v>50</v>
      </c>
      <c r="H19" s="45">
        <v>0.3</v>
      </c>
      <c r="I19" s="44">
        <v>270</v>
      </c>
      <c r="J19" s="45">
        <v>32.5</v>
      </c>
      <c r="K19" s="44">
        <v>720</v>
      </c>
      <c r="L19" s="45">
        <v>33</v>
      </c>
    </row>
    <row r="20" spans="1:12" ht="14.25" x14ac:dyDescent="0.2">
      <c r="A20" s="9"/>
      <c r="B20" s="52" t="s">
        <v>111</v>
      </c>
      <c r="C20" s="44">
        <v>190</v>
      </c>
      <c r="D20" s="45">
        <v>0</v>
      </c>
      <c r="E20" s="44">
        <v>50</v>
      </c>
      <c r="F20" s="45">
        <v>0.1</v>
      </c>
      <c r="G20" s="44">
        <v>30</v>
      </c>
      <c r="H20" s="45">
        <v>0.1</v>
      </c>
      <c r="I20" s="44">
        <v>160</v>
      </c>
      <c r="J20" s="45">
        <v>10</v>
      </c>
      <c r="K20" s="44">
        <v>420</v>
      </c>
      <c r="L20" s="45">
        <v>10.199999999999999</v>
      </c>
    </row>
    <row r="21" spans="1:12" ht="14.25" x14ac:dyDescent="0.2">
      <c r="A21" s="9"/>
      <c r="B21" s="52" t="s">
        <v>112</v>
      </c>
      <c r="C21" s="44">
        <v>230</v>
      </c>
      <c r="D21" s="45">
        <v>0</v>
      </c>
      <c r="E21" s="44">
        <v>70</v>
      </c>
      <c r="F21" s="45">
        <v>0.1</v>
      </c>
      <c r="G21" s="44">
        <v>40</v>
      </c>
      <c r="H21" s="45">
        <v>0.2</v>
      </c>
      <c r="I21" s="44">
        <v>130</v>
      </c>
      <c r="J21" s="45">
        <v>7.5</v>
      </c>
      <c r="K21" s="44">
        <v>470</v>
      </c>
      <c r="L21" s="45">
        <v>7.8</v>
      </c>
    </row>
    <row r="22" spans="1:12" ht="14.25" x14ac:dyDescent="0.2">
      <c r="A22" s="9"/>
      <c r="B22" s="52" t="s">
        <v>113</v>
      </c>
      <c r="C22" s="44">
        <v>280</v>
      </c>
      <c r="D22" s="45">
        <v>0</v>
      </c>
      <c r="E22" s="44">
        <v>80</v>
      </c>
      <c r="F22" s="45">
        <v>0.1</v>
      </c>
      <c r="G22" s="44">
        <v>50</v>
      </c>
      <c r="H22" s="45">
        <v>0.2</v>
      </c>
      <c r="I22" s="44">
        <v>220</v>
      </c>
      <c r="J22" s="45">
        <v>30.6</v>
      </c>
      <c r="K22" s="44">
        <v>630</v>
      </c>
      <c r="L22" s="45">
        <v>31</v>
      </c>
    </row>
    <row r="23" spans="1:12" ht="14.25" x14ac:dyDescent="0.2">
      <c r="A23" s="9"/>
      <c r="B23" s="52" t="s">
        <v>99</v>
      </c>
      <c r="C23" s="44">
        <v>320</v>
      </c>
      <c r="D23" s="45">
        <v>0</v>
      </c>
      <c r="E23" s="44">
        <v>100</v>
      </c>
      <c r="F23" s="45">
        <v>0.1</v>
      </c>
      <c r="G23" s="44">
        <v>60</v>
      </c>
      <c r="H23" s="45">
        <v>0.2</v>
      </c>
      <c r="I23" s="44">
        <v>210</v>
      </c>
      <c r="J23" s="45">
        <v>13.5</v>
      </c>
      <c r="K23" s="44">
        <v>680</v>
      </c>
      <c r="L23" s="45">
        <v>13.9</v>
      </c>
    </row>
    <row r="24" spans="1:12" ht="14.25" x14ac:dyDescent="0.2">
      <c r="A24" s="9"/>
      <c r="B24" s="52" t="s">
        <v>100</v>
      </c>
      <c r="C24" s="44">
        <v>300</v>
      </c>
      <c r="D24" s="45">
        <v>0</v>
      </c>
      <c r="E24" s="44">
        <v>70</v>
      </c>
      <c r="F24" s="45">
        <v>0.1</v>
      </c>
      <c r="G24" s="44">
        <v>40</v>
      </c>
      <c r="H24" s="45">
        <v>0.2</v>
      </c>
      <c r="I24" s="44">
        <v>160</v>
      </c>
      <c r="J24" s="45">
        <v>10.7</v>
      </c>
      <c r="K24" s="44">
        <v>570</v>
      </c>
      <c r="L24" s="45">
        <v>11</v>
      </c>
    </row>
    <row r="25" spans="1:12" ht="14.25" x14ac:dyDescent="0.2">
      <c r="A25" s="9"/>
      <c r="B25" s="52" t="s">
        <v>101</v>
      </c>
      <c r="C25" s="44">
        <v>280</v>
      </c>
      <c r="D25" s="45">
        <v>0</v>
      </c>
      <c r="E25" s="44">
        <v>80</v>
      </c>
      <c r="F25" s="45">
        <v>0.1</v>
      </c>
      <c r="G25" s="44">
        <v>40</v>
      </c>
      <c r="H25" s="45">
        <v>0.2</v>
      </c>
      <c r="I25" s="44">
        <v>160</v>
      </c>
      <c r="J25" s="45">
        <v>12.3</v>
      </c>
      <c r="K25" s="44">
        <v>550</v>
      </c>
      <c r="L25" s="45">
        <v>12.6</v>
      </c>
    </row>
    <row r="26" spans="1:12" ht="14.25" x14ac:dyDescent="0.2">
      <c r="A26" s="9"/>
      <c r="B26" s="52" t="s">
        <v>102</v>
      </c>
      <c r="C26" s="44">
        <v>280</v>
      </c>
      <c r="D26" s="45">
        <v>0</v>
      </c>
      <c r="E26" s="44">
        <v>60</v>
      </c>
      <c r="F26" s="45">
        <v>0.1</v>
      </c>
      <c r="G26" s="44">
        <v>30</v>
      </c>
      <c r="H26" s="45">
        <v>0.1</v>
      </c>
      <c r="I26" s="44">
        <v>160</v>
      </c>
      <c r="J26" s="45">
        <v>8.8000000000000007</v>
      </c>
      <c r="K26" s="44">
        <v>530</v>
      </c>
      <c r="L26" s="45">
        <v>9</v>
      </c>
    </row>
    <row r="27" spans="1:12" ht="14.25" x14ac:dyDescent="0.2">
      <c r="A27" s="9"/>
      <c r="B27" s="52" t="s">
        <v>103</v>
      </c>
      <c r="C27" s="44">
        <v>230</v>
      </c>
      <c r="D27" s="45">
        <v>0</v>
      </c>
      <c r="E27" s="44">
        <v>80</v>
      </c>
      <c r="F27" s="45">
        <v>0.2</v>
      </c>
      <c r="G27" s="44">
        <v>50</v>
      </c>
      <c r="H27" s="45">
        <v>0.2</v>
      </c>
      <c r="I27" s="44">
        <v>130</v>
      </c>
      <c r="J27" s="45">
        <v>9.6999999999999993</v>
      </c>
      <c r="K27" s="44">
        <v>480</v>
      </c>
      <c r="L27" s="45">
        <v>10.1</v>
      </c>
    </row>
    <row r="28" spans="1:12" ht="14.25" x14ac:dyDescent="0.2">
      <c r="A28" s="9"/>
      <c r="B28" s="52" t="s">
        <v>104</v>
      </c>
      <c r="C28" s="44">
        <v>270</v>
      </c>
      <c r="D28" s="45">
        <v>0</v>
      </c>
      <c r="E28" s="44">
        <v>80</v>
      </c>
      <c r="F28" s="45">
        <v>0.1</v>
      </c>
      <c r="G28" s="44">
        <v>40</v>
      </c>
      <c r="H28" s="45">
        <v>0.2</v>
      </c>
      <c r="I28" s="44">
        <v>130</v>
      </c>
      <c r="J28" s="45">
        <v>9.1</v>
      </c>
      <c r="K28" s="44">
        <v>520</v>
      </c>
      <c r="L28" s="45">
        <v>9.4</v>
      </c>
    </row>
    <row r="29" spans="1:12" ht="14.25" x14ac:dyDescent="0.2">
      <c r="A29" s="9"/>
      <c r="B29" s="52" t="s">
        <v>105</v>
      </c>
      <c r="C29" s="44">
        <v>250</v>
      </c>
      <c r="D29" s="45">
        <v>0</v>
      </c>
      <c r="E29" s="44">
        <v>80</v>
      </c>
      <c r="F29" s="45">
        <v>0.1</v>
      </c>
      <c r="G29" s="44">
        <v>30</v>
      </c>
      <c r="H29" s="45">
        <v>0.1</v>
      </c>
      <c r="I29" s="44">
        <v>160</v>
      </c>
      <c r="J29" s="45">
        <v>14.8</v>
      </c>
      <c r="K29" s="44">
        <v>510</v>
      </c>
      <c r="L29" s="45">
        <v>15.1</v>
      </c>
    </row>
    <row r="30" spans="1:12" ht="14.25" x14ac:dyDescent="0.2">
      <c r="A30" s="9"/>
      <c r="B30" s="52" t="s">
        <v>106</v>
      </c>
      <c r="C30" s="44">
        <v>290</v>
      </c>
      <c r="D30" s="45">
        <v>0</v>
      </c>
      <c r="E30" s="44">
        <v>70</v>
      </c>
      <c r="F30" s="45">
        <v>0.1</v>
      </c>
      <c r="G30" s="44">
        <v>40</v>
      </c>
      <c r="H30" s="45">
        <v>0.2</v>
      </c>
      <c r="I30" s="44">
        <v>190</v>
      </c>
      <c r="J30" s="45">
        <v>16.8</v>
      </c>
      <c r="K30" s="44">
        <v>590</v>
      </c>
      <c r="L30" s="45">
        <v>17.2</v>
      </c>
    </row>
    <row r="31" spans="1:12" ht="14.25" x14ac:dyDescent="0.2">
      <c r="A31" s="9"/>
      <c r="B31" s="52" t="s">
        <v>107</v>
      </c>
      <c r="C31" s="44">
        <v>330</v>
      </c>
      <c r="D31" s="45">
        <v>0</v>
      </c>
      <c r="E31" s="44">
        <v>110</v>
      </c>
      <c r="F31" s="45">
        <v>0.2</v>
      </c>
      <c r="G31" s="44">
        <v>40</v>
      </c>
      <c r="H31" s="45">
        <v>0.2</v>
      </c>
      <c r="I31" s="44">
        <v>240</v>
      </c>
      <c r="J31" s="45">
        <v>17.399999999999999</v>
      </c>
      <c r="K31" s="44">
        <v>720</v>
      </c>
      <c r="L31" s="45">
        <v>17.8</v>
      </c>
    </row>
    <row r="32" spans="1:12" ht="14.25" x14ac:dyDescent="0.2">
      <c r="A32" s="9"/>
      <c r="B32" s="52" t="s">
        <v>108</v>
      </c>
      <c r="C32" s="44">
        <v>260</v>
      </c>
      <c r="D32" s="45">
        <v>0</v>
      </c>
      <c r="E32" s="44">
        <v>60</v>
      </c>
      <c r="F32" s="45">
        <v>0.1</v>
      </c>
      <c r="G32" s="44">
        <v>40</v>
      </c>
      <c r="H32" s="45">
        <v>0.2</v>
      </c>
      <c r="I32" s="44">
        <v>150</v>
      </c>
      <c r="J32" s="45">
        <v>12.4</v>
      </c>
      <c r="K32" s="44">
        <v>510</v>
      </c>
      <c r="L32" s="45">
        <v>12.7</v>
      </c>
    </row>
    <row r="33" spans="1:12" ht="14.25" x14ac:dyDescent="0.2">
      <c r="A33" s="9"/>
      <c r="B33" s="52" t="s">
        <v>109</v>
      </c>
      <c r="C33" s="44">
        <v>240</v>
      </c>
      <c r="D33" s="45">
        <v>0</v>
      </c>
      <c r="E33" s="44">
        <v>60</v>
      </c>
      <c r="F33" s="45">
        <v>0.1</v>
      </c>
      <c r="G33" s="44">
        <v>20</v>
      </c>
      <c r="H33" s="45">
        <v>0.1</v>
      </c>
      <c r="I33" s="44">
        <v>150</v>
      </c>
      <c r="J33" s="45">
        <v>8.9</v>
      </c>
      <c r="K33" s="44">
        <v>470</v>
      </c>
      <c r="L33" s="45">
        <v>9.1</v>
      </c>
    </row>
    <row r="34" spans="1:12" ht="14.25" x14ac:dyDescent="0.2">
      <c r="A34" s="9"/>
      <c r="B34" s="52" t="s">
        <v>110</v>
      </c>
      <c r="C34" s="44">
        <v>330</v>
      </c>
      <c r="D34" s="45">
        <v>0</v>
      </c>
      <c r="E34" s="44">
        <v>100</v>
      </c>
      <c r="F34" s="45">
        <v>0.2</v>
      </c>
      <c r="G34" s="44">
        <v>50</v>
      </c>
      <c r="H34" s="45">
        <v>0.2</v>
      </c>
      <c r="I34" s="44">
        <v>230</v>
      </c>
      <c r="J34" s="45">
        <v>16.7</v>
      </c>
      <c r="K34" s="44">
        <v>710</v>
      </c>
      <c r="L34" s="45">
        <v>17.100000000000001</v>
      </c>
    </row>
    <row r="35" spans="1:12" ht="14.25" x14ac:dyDescent="0.2">
      <c r="A35" s="9"/>
      <c r="B35" s="52" t="s">
        <v>114</v>
      </c>
      <c r="C35" s="44">
        <v>330</v>
      </c>
      <c r="D35" s="45">
        <v>0</v>
      </c>
      <c r="E35" s="44">
        <v>110</v>
      </c>
      <c r="F35" s="45">
        <v>0.2</v>
      </c>
      <c r="G35" s="44">
        <v>50</v>
      </c>
      <c r="H35" s="45">
        <v>0.2</v>
      </c>
      <c r="I35" s="44">
        <v>230</v>
      </c>
      <c r="J35" s="45">
        <v>16.7</v>
      </c>
      <c r="K35" s="44">
        <v>720</v>
      </c>
      <c r="L35" s="45">
        <v>17.100000000000001</v>
      </c>
    </row>
    <row r="36" spans="1:12" ht="14.25" x14ac:dyDescent="0.2">
      <c r="A36" s="9"/>
      <c r="B36" s="52" t="s">
        <v>115</v>
      </c>
      <c r="C36" s="44">
        <v>310</v>
      </c>
      <c r="D36" s="45">
        <v>0</v>
      </c>
      <c r="E36" s="44">
        <v>80</v>
      </c>
      <c r="F36" s="45">
        <v>0.2</v>
      </c>
      <c r="G36" s="44">
        <v>40</v>
      </c>
      <c r="H36" s="45">
        <v>0.2</v>
      </c>
      <c r="I36" s="44">
        <v>150</v>
      </c>
      <c r="J36" s="45">
        <v>10.8</v>
      </c>
      <c r="K36" s="44">
        <v>590</v>
      </c>
      <c r="L36" s="45">
        <v>11.1</v>
      </c>
    </row>
    <row r="37" spans="1:12" ht="14.25" x14ac:dyDescent="0.2">
      <c r="A37" s="9"/>
      <c r="B37" s="52" t="s">
        <v>116</v>
      </c>
      <c r="C37" s="44">
        <v>280</v>
      </c>
      <c r="D37" s="45">
        <v>0</v>
      </c>
      <c r="E37" s="44">
        <v>80</v>
      </c>
      <c r="F37" s="45">
        <v>0.1</v>
      </c>
      <c r="G37" s="44">
        <v>50</v>
      </c>
      <c r="H37" s="45">
        <v>0.3</v>
      </c>
      <c r="I37" s="44">
        <v>170</v>
      </c>
      <c r="J37" s="45">
        <v>9.6</v>
      </c>
      <c r="K37" s="44">
        <v>570</v>
      </c>
      <c r="L37" s="45">
        <v>10.1</v>
      </c>
    </row>
    <row r="38" spans="1:12" ht="14.25" x14ac:dyDescent="0.2">
      <c r="A38" s="9"/>
      <c r="B38" s="52" t="s">
        <v>117</v>
      </c>
      <c r="C38" s="44">
        <v>270</v>
      </c>
      <c r="D38" s="45">
        <v>0</v>
      </c>
      <c r="E38" s="44">
        <v>80</v>
      </c>
      <c r="F38" s="45">
        <v>0.1</v>
      </c>
      <c r="G38" s="44">
        <v>50</v>
      </c>
      <c r="H38" s="45">
        <v>0.2</v>
      </c>
      <c r="I38" s="44">
        <v>160</v>
      </c>
      <c r="J38" s="45">
        <v>8.8000000000000007</v>
      </c>
      <c r="K38" s="44">
        <v>560</v>
      </c>
      <c r="L38" s="45">
        <v>9.1</v>
      </c>
    </row>
    <row r="39" spans="1:12" ht="14.25" x14ac:dyDescent="0.2">
      <c r="A39" s="9"/>
      <c r="B39" s="52" t="s">
        <v>118</v>
      </c>
      <c r="C39" s="44">
        <v>280</v>
      </c>
      <c r="D39" s="45">
        <v>0</v>
      </c>
      <c r="E39" s="44">
        <v>80</v>
      </c>
      <c r="F39" s="45">
        <v>0.1</v>
      </c>
      <c r="G39" s="44">
        <v>40</v>
      </c>
      <c r="H39" s="45">
        <v>0.2</v>
      </c>
      <c r="I39" s="44">
        <v>160</v>
      </c>
      <c r="J39" s="45">
        <v>10</v>
      </c>
      <c r="K39" s="44">
        <v>550</v>
      </c>
      <c r="L39" s="45">
        <v>10.3</v>
      </c>
    </row>
    <row r="40" spans="1:12" ht="14.25" x14ac:dyDescent="0.2">
      <c r="A40" s="9"/>
      <c r="B40" s="52" t="s">
        <v>119</v>
      </c>
      <c r="C40" s="44">
        <v>260</v>
      </c>
      <c r="D40" s="45">
        <v>0</v>
      </c>
      <c r="E40" s="44">
        <v>70</v>
      </c>
      <c r="F40" s="45">
        <v>0.1</v>
      </c>
      <c r="G40" s="44">
        <v>40</v>
      </c>
      <c r="H40" s="45">
        <v>0.2</v>
      </c>
      <c r="I40" s="44">
        <v>150</v>
      </c>
      <c r="J40" s="45">
        <v>12.6</v>
      </c>
      <c r="K40" s="44">
        <v>510</v>
      </c>
      <c r="L40" s="45">
        <v>12.9</v>
      </c>
    </row>
    <row r="41" spans="1:12" ht="14.25" x14ac:dyDescent="0.2">
      <c r="A41" s="9"/>
      <c r="B41" s="52" t="s">
        <v>120</v>
      </c>
      <c r="C41" s="44">
        <v>250</v>
      </c>
      <c r="D41" s="45">
        <v>0</v>
      </c>
      <c r="E41" s="44">
        <v>70</v>
      </c>
      <c r="F41" s="45">
        <v>0.1</v>
      </c>
      <c r="G41" s="44">
        <v>40</v>
      </c>
      <c r="H41" s="45">
        <v>0.2</v>
      </c>
      <c r="I41" s="44">
        <v>180</v>
      </c>
      <c r="J41" s="45">
        <v>14.1</v>
      </c>
      <c r="K41" s="44">
        <v>540</v>
      </c>
      <c r="L41" s="45">
        <v>14.4</v>
      </c>
    </row>
    <row r="42" spans="1:12" ht="14.25" x14ac:dyDescent="0.2">
      <c r="A42" s="9"/>
      <c r="B42" s="52" t="s">
        <v>121</v>
      </c>
      <c r="C42" s="44">
        <v>290</v>
      </c>
      <c r="D42" s="45">
        <v>0</v>
      </c>
      <c r="E42" s="44">
        <v>90</v>
      </c>
      <c r="F42" s="45">
        <v>0.1</v>
      </c>
      <c r="G42" s="44">
        <v>60</v>
      </c>
      <c r="H42" s="45">
        <v>0.3</v>
      </c>
      <c r="I42" s="44">
        <v>200</v>
      </c>
      <c r="J42" s="45">
        <v>24.2</v>
      </c>
      <c r="K42" s="44">
        <v>630</v>
      </c>
      <c r="L42" s="45">
        <v>24.6</v>
      </c>
    </row>
    <row r="43" spans="1:12" ht="14.25" x14ac:dyDescent="0.2">
      <c r="A43" s="9"/>
      <c r="B43" s="52" t="s">
        <v>122</v>
      </c>
      <c r="C43" s="44">
        <v>280</v>
      </c>
      <c r="D43" s="45">
        <v>0</v>
      </c>
      <c r="E43" s="44">
        <v>90</v>
      </c>
      <c r="F43" s="45">
        <v>0.2</v>
      </c>
      <c r="G43" s="44">
        <v>60</v>
      </c>
      <c r="H43" s="45">
        <v>0.3</v>
      </c>
      <c r="I43" s="44">
        <v>230</v>
      </c>
      <c r="J43" s="45">
        <v>22.9</v>
      </c>
      <c r="K43" s="44">
        <v>660</v>
      </c>
      <c r="L43" s="45">
        <v>23.3</v>
      </c>
    </row>
    <row r="44" spans="1:12" ht="14.25" x14ac:dyDescent="0.2">
      <c r="A44" s="9"/>
      <c r="B44" s="52" t="s">
        <v>123</v>
      </c>
      <c r="C44" s="44">
        <v>210</v>
      </c>
      <c r="D44" s="45">
        <v>0</v>
      </c>
      <c r="E44" s="44">
        <v>80</v>
      </c>
      <c r="F44" s="45">
        <v>0.1</v>
      </c>
      <c r="G44" s="44">
        <v>30</v>
      </c>
      <c r="H44" s="45">
        <v>0.1</v>
      </c>
      <c r="I44" s="44">
        <v>150</v>
      </c>
      <c r="J44" s="45">
        <v>18.100000000000001</v>
      </c>
      <c r="K44" s="44">
        <v>470</v>
      </c>
      <c r="L44" s="45">
        <v>18.399999999999999</v>
      </c>
    </row>
    <row r="45" spans="1:12" ht="14.25" x14ac:dyDescent="0.2">
      <c r="A45" s="9"/>
      <c r="B45" s="52" t="s">
        <v>124</v>
      </c>
      <c r="C45" s="44">
        <v>230</v>
      </c>
      <c r="D45" s="45">
        <v>0</v>
      </c>
      <c r="E45" s="44">
        <v>70</v>
      </c>
      <c r="F45" s="45">
        <v>0.1</v>
      </c>
      <c r="G45" s="44">
        <v>30</v>
      </c>
      <c r="H45" s="45">
        <v>0.1</v>
      </c>
      <c r="I45" s="44">
        <v>150</v>
      </c>
      <c r="J45" s="45">
        <v>11.1</v>
      </c>
      <c r="K45" s="44">
        <v>480</v>
      </c>
      <c r="L45" s="45">
        <v>11.3</v>
      </c>
    </row>
    <row r="46" spans="1:12" ht="14.25" x14ac:dyDescent="0.2">
      <c r="A46" s="9"/>
      <c r="B46" s="52" t="s">
        <v>143</v>
      </c>
      <c r="C46" s="44">
        <v>280</v>
      </c>
      <c r="D46" s="45">
        <v>0.1</v>
      </c>
      <c r="E46" s="44">
        <v>70</v>
      </c>
      <c r="F46" s="45">
        <v>0.1</v>
      </c>
      <c r="G46" s="44">
        <v>40</v>
      </c>
      <c r="H46" s="45">
        <v>0.2</v>
      </c>
      <c r="I46" s="44">
        <v>190</v>
      </c>
      <c r="J46" s="45">
        <v>15.2</v>
      </c>
      <c r="K46" s="44">
        <v>590</v>
      </c>
      <c r="L46" s="45">
        <v>15.5</v>
      </c>
    </row>
    <row r="47" spans="1:12" ht="14.25" x14ac:dyDescent="0.2">
      <c r="A47" s="9"/>
      <c r="B47" s="52" t="s">
        <v>147</v>
      </c>
      <c r="C47" s="44">
        <v>300</v>
      </c>
      <c r="D47" s="45">
        <v>0</v>
      </c>
      <c r="E47" s="44">
        <v>100</v>
      </c>
      <c r="F47" s="45">
        <v>0.1</v>
      </c>
      <c r="G47" s="44">
        <v>50</v>
      </c>
      <c r="H47" s="45">
        <v>0.2</v>
      </c>
      <c r="I47" s="44">
        <v>210</v>
      </c>
      <c r="J47" s="45">
        <v>12.4</v>
      </c>
      <c r="K47" s="44">
        <v>660</v>
      </c>
      <c r="L47" s="45">
        <v>12.7</v>
      </c>
    </row>
    <row r="48" spans="1:12" ht="14.25" x14ac:dyDescent="0.2">
      <c r="A48" s="9"/>
      <c r="B48" s="83" t="s">
        <v>172</v>
      </c>
      <c r="C48" s="44">
        <v>260</v>
      </c>
      <c r="D48" s="45">
        <v>0</v>
      </c>
      <c r="E48" s="44">
        <v>90</v>
      </c>
      <c r="F48" s="45">
        <v>0.1</v>
      </c>
      <c r="G48" s="44">
        <v>40</v>
      </c>
      <c r="H48" s="45">
        <v>0.2</v>
      </c>
      <c r="I48" s="44">
        <v>190</v>
      </c>
      <c r="J48" s="45">
        <v>11.8</v>
      </c>
      <c r="K48" s="44">
        <v>580</v>
      </c>
      <c r="L48" s="45">
        <v>12.2</v>
      </c>
    </row>
    <row r="49" spans="1:12" ht="14.25" x14ac:dyDescent="0.2">
      <c r="A49" s="9"/>
      <c r="B49" s="52" t="s">
        <v>196</v>
      </c>
      <c r="C49" s="33">
        <v>260</v>
      </c>
      <c r="D49" s="38">
        <v>0</v>
      </c>
      <c r="E49" s="33">
        <v>80</v>
      </c>
      <c r="F49" s="38">
        <v>0.1</v>
      </c>
      <c r="G49" s="33">
        <v>50</v>
      </c>
      <c r="H49" s="38">
        <v>0.2</v>
      </c>
      <c r="I49" s="33">
        <v>150</v>
      </c>
      <c r="J49" s="38">
        <v>19.600000000000001</v>
      </c>
      <c r="K49" s="33">
        <v>540</v>
      </c>
      <c r="L49" s="38">
        <v>19.899999999999999</v>
      </c>
    </row>
    <row r="50" spans="1:12" ht="14.25" x14ac:dyDescent="0.2">
      <c r="A50" s="9"/>
      <c r="B50" s="52" t="s">
        <v>200</v>
      </c>
      <c r="C50" s="33">
        <v>290</v>
      </c>
      <c r="D50" s="38">
        <v>0</v>
      </c>
      <c r="E50" s="33">
        <v>90</v>
      </c>
      <c r="F50" s="38">
        <v>0.1</v>
      </c>
      <c r="G50" s="33">
        <v>40</v>
      </c>
      <c r="H50" s="38">
        <v>0.2</v>
      </c>
      <c r="I50" s="33">
        <v>200</v>
      </c>
      <c r="J50" s="38">
        <v>13.3</v>
      </c>
      <c r="K50" s="33">
        <v>610</v>
      </c>
      <c r="L50" s="38">
        <v>13.6</v>
      </c>
    </row>
    <row r="51" spans="1:12" ht="14.25" x14ac:dyDescent="0.2">
      <c r="A51" s="9"/>
      <c r="B51" s="52" t="s">
        <v>204</v>
      </c>
      <c r="C51" s="33">
        <v>280</v>
      </c>
      <c r="D51" s="38">
        <v>0.1</v>
      </c>
      <c r="E51" s="33">
        <v>90</v>
      </c>
      <c r="F51" s="38">
        <v>0.1</v>
      </c>
      <c r="G51" s="33">
        <v>40</v>
      </c>
      <c r="H51" s="38">
        <v>0.2</v>
      </c>
      <c r="I51" s="33">
        <v>190</v>
      </c>
      <c r="J51" s="38">
        <v>16.899999999999999</v>
      </c>
      <c r="K51" s="33">
        <v>600</v>
      </c>
      <c r="L51" s="38">
        <v>17.3</v>
      </c>
    </row>
    <row r="52" spans="1:12" ht="14.25" x14ac:dyDescent="0.2">
      <c r="A52" s="9"/>
      <c r="B52" s="52" t="s">
        <v>209</v>
      </c>
      <c r="C52" s="33">
        <v>260</v>
      </c>
      <c r="D52" s="38">
        <v>0</v>
      </c>
      <c r="E52" s="33">
        <v>80</v>
      </c>
      <c r="F52" s="38">
        <v>0.1</v>
      </c>
      <c r="G52" s="33">
        <v>40</v>
      </c>
      <c r="H52" s="38">
        <v>0.2</v>
      </c>
      <c r="I52" s="33">
        <v>150</v>
      </c>
      <c r="J52" s="38">
        <v>8.9</v>
      </c>
      <c r="K52" s="33">
        <v>530</v>
      </c>
      <c r="L52" s="38">
        <v>9.1999999999999993</v>
      </c>
    </row>
    <row r="53" spans="1:12" ht="14.25" x14ac:dyDescent="0.2">
      <c r="A53" s="9"/>
      <c r="B53" s="84" t="s">
        <v>211</v>
      </c>
      <c r="C53" s="33">
        <v>240</v>
      </c>
      <c r="D53" s="38">
        <v>0</v>
      </c>
      <c r="E53" s="33">
        <v>80</v>
      </c>
      <c r="F53" s="38">
        <v>0.1</v>
      </c>
      <c r="G53" s="33">
        <v>40</v>
      </c>
      <c r="H53" s="38">
        <v>0.2</v>
      </c>
      <c r="I53" s="33">
        <v>180</v>
      </c>
      <c r="J53" s="38">
        <v>10.4</v>
      </c>
      <c r="K53" s="33">
        <v>540</v>
      </c>
      <c r="L53" s="38">
        <v>10.7</v>
      </c>
    </row>
    <row r="54" spans="1:12" ht="14.25" x14ac:dyDescent="0.2">
      <c r="A54" s="9"/>
      <c r="B54" s="52" t="s">
        <v>222</v>
      </c>
      <c r="C54" s="33">
        <v>310</v>
      </c>
      <c r="D54" s="38">
        <v>0.1</v>
      </c>
      <c r="E54" s="33">
        <v>90</v>
      </c>
      <c r="F54" s="38">
        <v>0.2</v>
      </c>
      <c r="G54" s="33">
        <v>50</v>
      </c>
      <c r="H54" s="38">
        <v>0.3</v>
      </c>
      <c r="I54" s="33">
        <v>220</v>
      </c>
      <c r="J54" s="38">
        <v>15.3</v>
      </c>
      <c r="K54" s="33">
        <v>670</v>
      </c>
      <c r="L54" s="38">
        <v>15.8</v>
      </c>
    </row>
    <row r="55" spans="1:12" ht="14.25" x14ac:dyDescent="0.2">
      <c r="A55" s="9"/>
      <c r="B55" s="52" t="s">
        <v>225</v>
      </c>
      <c r="C55" s="33">
        <v>310</v>
      </c>
      <c r="D55" s="38">
        <v>0</v>
      </c>
      <c r="E55" s="33">
        <v>100</v>
      </c>
      <c r="F55" s="38">
        <v>0.2</v>
      </c>
      <c r="G55" s="33">
        <v>50</v>
      </c>
      <c r="H55" s="38">
        <v>0.3</v>
      </c>
      <c r="I55" s="33">
        <v>240</v>
      </c>
      <c r="J55" s="38">
        <v>17.5</v>
      </c>
      <c r="K55" s="33">
        <v>710</v>
      </c>
      <c r="L55" s="38">
        <v>18</v>
      </c>
    </row>
    <row r="56" spans="1:12" ht="14.25" x14ac:dyDescent="0.2">
      <c r="A56" s="9"/>
      <c r="B56" s="84" t="s">
        <v>228</v>
      </c>
      <c r="C56" s="33">
        <v>260</v>
      </c>
      <c r="D56" s="38">
        <v>0</v>
      </c>
      <c r="E56" s="33">
        <v>70</v>
      </c>
      <c r="F56" s="38">
        <v>0.1</v>
      </c>
      <c r="G56" s="33">
        <v>30</v>
      </c>
      <c r="H56" s="38">
        <v>0.1</v>
      </c>
      <c r="I56" s="33">
        <v>190</v>
      </c>
      <c r="J56" s="38">
        <v>13.7</v>
      </c>
      <c r="K56" s="33">
        <v>550</v>
      </c>
      <c r="L56" s="38">
        <v>13.9</v>
      </c>
    </row>
    <row r="57" spans="1:12" ht="14.25" x14ac:dyDescent="0.2">
      <c r="A57" s="9"/>
      <c r="B57" s="84" t="s">
        <v>230</v>
      </c>
      <c r="C57" s="33">
        <v>240</v>
      </c>
      <c r="D57" s="38">
        <v>0</v>
      </c>
      <c r="E57" s="33">
        <v>60</v>
      </c>
      <c r="F57" s="38">
        <v>0.1</v>
      </c>
      <c r="G57" s="33">
        <v>40</v>
      </c>
      <c r="H57" s="38">
        <v>0.1</v>
      </c>
      <c r="I57" s="33">
        <v>160</v>
      </c>
      <c r="J57" s="38">
        <v>9.9</v>
      </c>
      <c r="K57" s="33">
        <v>510</v>
      </c>
      <c r="L57" s="38">
        <v>10.1</v>
      </c>
    </row>
    <row r="58" spans="1:12" ht="14.25" x14ac:dyDescent="0.2">
      <c r="A58" s="9"/>
      <c r="B58" s="52" t="s">
        <v>125</v>
      </c>
      <c r="C58" s="33">
        <v>330</v>
      </c>
      <c r="D58" s="38">
        <v>0.1</v>
      </c>
      <c r="E58" s="33">
        <v>90</v>
      </c>
      <c r="F58" s="38">
        <v>0.1</v>
      </c>
      <c r="G58" s="33">
        <v>60</v>
      </c>
      <c r="H58" s="38">
        <v>0.2</v>
      </c>
      <c r="I58" s="33">
        <v>190</v>
      </c>
      <c r="J58" s="38">
        <v>15.2</v>
      </c>
      <c r="K58" s="33">
        <v>670</v>
      </c>
      <c r="L58" s="38">
        <v>15.5</v>
      </c>
    </row>
    <row r="59" spans="1:12" ht="14.25" x14ac:dyDescent="0.2">
      <c r="A59" s="9"/>
      <c r="B59" s="52" t="s">
        <v>126</v>
      </c>
      <c r="C59" s="33">
        <v>320</v>
      </c>
      <c r="D59" s="38">
        <v>0</v>
      </c>
      <c r="E59" s="33">
        <v>120</v>
      </c>
      <c r="F59" s="38">
        <v>0.1</v>
      </c>
      <c r="G59" s="33">
        <v>50</v>
      </c>
      <c r="H59" s="38">
        <v>0.2</v>
      </c>
      <c r="I59" s="33">
        <v>240</v>
      </c>
      <c r="J59" s="38">
        <v>13.3</v>
      </c>
      <c r="K59" s="33">
        <v>720</v>
      </c>
      <c r="L59" s="38">
        <v>13.6</v>
      </c>
    </row>
    <row r="60" spans="1:12" ht="14.25" x14ac:dyDescent="0.2">
      <c r="A60" s="9"/>
      <c r="B60" s="52" t="s">
        <v>127</v>
      </c>
      <c r="C60" s="33">
        <v>260</v>
      </c>
      <c r="D60" s="38">
        <v>0</v>
      </c>
      <c r="E60" s="33">
        <v>80</v>
      </c>
      <c r="F60" s="38">
        <v>0.1</v>
      </c>
      <c r="G60" s="33">
        <v>40</v>
      </c>
      <c r="H60" s="38">
        <v>0.1</v>
      </c>
      <c r="I60" s="33">
        <v>170</v>
      </c>
      <c r="J60" s="38">
        <v>12.8</v>
      </c>
      <c r="K60" s="33">
        <v>540</v>
      </c>
      <c r="L60" s="38">
        <v>13.1</v>
      </c>
    </row>
    <row r="61" spans="1:12" ht="14.25" x14ac:dyDescent="0.2">
      <c r="A61" s="9"/>
      <c r="B61" s="52" t="s">
        <v>128</v>
      </c>
      <c r="C61" s="33">
        <v>230</v>
      </c>
      <c r="D61" s="38">
        <v>0</v>
      </c>
      <c r="E61" s="33">
        <v>50</v>
      </c>
      <c r="F61" s="38">
        <v>0</v>
      </c>
      <c r="G61" s="33">
        <v>40</v>
      </c>
      <c r="H61" s="38">
        <v>0.2</v>
      </c>
      <c r="I61" s="33">
        <v>180</v>
      </c>
      <c r="J61" s="38">
        <v>13.5</v>
      </c>
      <c r="K61" s="33">
        <v>500</v>
      </c>
      <c r="L61" s="38">
        <v>13.7</v>
      </c>
    </row>
    <row r="62" spans="1:12" ht="14.25" x14ac:dyDescent="0.2">
      <c r="A62" s="9"/>
      <c r="B62" s="52" t="s">
        <v>129</v>
      </c>
      <c r="C62" s="33">
        <v>220</v>
      </c>
      <c r="D62" s="38">
        <v>0</v>
      </c>
      <c r="E62" s="33">
        <v>70</v>
      </c>
      <c r="F62" s="38">
        <v>0.1</v>
      </c>
      <c r="G62" s="33">
        <v>30</v>
      </c>
      <c r="H62" s="38">
        <v>0.1</v>
      </c>
      <c r="I62" s="33">
        <v>200</v>
      </c>
      <c r="J62" s="38">
        <v>20.2</v>
      </c>
      <c r="K62" s="33">
        <v>530</v>
      </c>
      <c r="L62" s="38">
        <v>20.399999999999999</v>
      </c>
    </row>
    <row r="63" spans="1:12" ht="14.25" x14ac:dyDescent="0.2">
      <c r="A63" s="9"/>
      <c r="B63" s="52" t="s">
        <v>130</v>
      </c>
      <c r="C63" s="33">
        <v>270</v>
      </c>
      <c r="D63" s="38">
        <v>0</v>
      </c>
      <c r="E63" s="33">
        <v>80</v>
      </c>
      <c r="F63" s="38">
        <v>0.1</v>
      </c>
      <c r="G63" s="33">
        <v>40</v>
      </c>
      <c r="H63" s="38">
        <v>0.1</v>
      </c>
      <c r="I63" s="33">
        <v>160</v>
      </c>
      <c r="J63" s="38">
        <v>15.3</v>
      </c>
      <c r="K63" s="33">
        <v>540</v>
      </c>
      <c r="L63" s="38">
        <v>15.5</v>
      </c>
    </row>
    <row r="64" spans="1:12" ht="14.25" x14ac:dyDescent="0.2">
      <c r="A64" s="9"/>
      <c r="B64" s="52" t="s">
        <v>131</v>
      </c>
      <c r="C64" s="33">
        <v>230</v>
      </c>
      <c r="D64" s="38">
        <v>0</v>
      </c>
      <c r="E64" s="33">
        <v>70</v>
      </c>
      <c r="F64" s="38">
        <v>0.1</v>
      </c>
      <c r="G64" s="33">
        <v>40</v>
      </c>
      <c r="H64" s="38">
        <v>0.1</v>
      </c>
      <c r="I64" s="33">
        <v>150</v>
      </c>
      <c r="J64" s="38">
        <v>14.4</v>
      </c>
      <c r="K64" s="33">
        <v>480</v>
      </c>
      <c r="L64" s="38">
        <v>14.6</v>
      </c>
    </row>
    <row r="65" spans="1:12" ht="14.25" x14ac:dyDescent="0.2">
      <c r="A65" s="9"/>
      <c r="B65" s="52" t="s">
        <v>132</v>
      </c>
      <c r="C65" s="33">
        <v>280</v>
      </c>
      <c r="D65" s="38">
        <v>0</v>
      </c>
      <c r="E65" s="33">
        <v>90</v>
      </c>
      <c r="F65" s="38">
        <v>0.1</v>
      </c>
      <c r="G65" s="33">
        <v>30</v>
      </c>
      <c r="H65" s="38">
        <v>0.2</v>
      </c>
      <c r="I65" s="33">
        <v>140</v>
      </c>
      <c r="J65" s="38">
        <v>13.5</v>
      </c>
      <c r="K65" s="33">
        <v>540</v>
      </c>
      <c r="L65" s="38">
        <v>13.7</v>
      </c>
    </row>
    <row r="66" spans="1:12" ht="14.25" x14ac:dyDescent="0.2">
      <c r="A66" s="9"/>
      <c r="B66" s="52" t="s">
        <v>133</v>
      </c>
      <c r="C66" s="33">
        <v>250</v>
      </c>
      <c r="D66" s="38">
        <v>0.1</v>
      </c>
      <c r="E66" s="33">
        <v>80</v>
      </c>
      <c r="F66" s="38">
        <v>0.1</v>
      </c>
      <c r="G66" s="33">
        <v>40</v>
      </c>
      <c r="H66" s="38">
        <v>0.2</v>
      </c>
      <c r="I66" s="33">
        <v>160</v>
      </c>
      <c r="J66" s="38">
        <v>8.5</v>
      </c>
      <c r="K66" s="33">
        <v>530</v>
      </c>
      <c r="L66" s="38">
        <v>8.8000000000000007</v>
      </c>
    </row>
    <row r="67" spans="1:12" ht="14.25" x14ac:dyDescent="0.2">
      <c r="A67" s="9"/>
      <c r="B67" s="52" t="s">
        <v>134</v>
      </c>
      <c r="C67" s="33">
        <v>300</v>
      </c>
      <c r="D67" s="38">
        <v>0</v>
      </c>
      <c r="E67" s="33">
        <v>80</v>
      </c>
      <c r="F67" s="38">
        <v>0.1</v>
      </c>
      <c r="G67" s="33">
        <v>60</v>
      </c>
      <c r="H67" s="38">
        <v>0.2</v>
      </c>
      <c r="I67" s="33">
        <v>220</v>
      </c>
      <c r="J67" s="38">
        <v>16.899999999999999</v>
      </c>
      <c r="K67" s="33">
        <v>660</v>
      </c>
      <c r="L67" s="38">
        <v>17.3</v>
      </c>
    </row>
    <row r="68" spans="1:12" ht="14.25" x14ac:dyDescent="0.2">
      <c r="A68" s="9"/>
      <c r="B68" s="52" t="s">
        <v>135</v>
      </c>
      <c r="C68" s="33">
        <v>200</v>
      </c>
      <c r="D68" s="38">
        <v>0</v>
      </c>
      <c r="E68" s="33">
        <v>60</v>
      </c>
      <c r="F68" s="38">
        <v>0</v>
      </c>
      <c r="G68" s="33">
        <v>20</v>
      </c>
      <c r="H68" s="38">
        <v>0.1</v>
      </c>
      <c r="I68" s="33">
        <v>150</v>
      </c>
      <c r="J68" s="38">
        <v>17.8</v>
      </c>
      <c r="K68" s="33">
        <v>430</v>
      </c>
      <c r="L68" s="38">
        <v>17.899999999999999</v>
      </c>
    </row>
    <row r="69" spans="1:12" ht="14.25" x14ac:dyDescent="0.2">
      <c r="A69" s="9"/>
      <c r="B69" s="52" t="s">
        <v>136</v>
      </c>
      <c r="C69" s="33">
        <v>230</v>
      </c>
      <c r="D69" s="38">
        <v>0</v>
      </c>
      <c r="E69" s="33">
        <v>80</v>
      </c>
      <c r="F69" s="38">
        <v>0.1</v>
      </c>
      <c r="G69" s="33">
        <v>40</v>
      </c>
      <c r="H69" s="38">
        <v>0.1</v>
      </c>
      <c r="I69" s="33">
        <v>130</v>
      </c>
      <c r="J69" s="38">
        <v>15.5</v>
      </c>
      <c r="K69" s="33">
        <v>470</v>
      </c>
      <c r="L69" s="38">
        <v>15.7</v>
      </c>
    </row>
    <row r="70" spans="1:12" ht="14.25" x14ac:dyDescent="0.2">
      <c r="A70" s="9"/>
      <c r="B70" s="52" t="s">
        <v>142</v>
      </c>
      <c r="C70" s="33">
        <v>240</v>
      </c>
      <c r="D70" s="38">
        <v>0</v>
      </c>
      <c r="E70" s="33">
        <v>70</v>
      </c>
      <c r="F70" s="38">
        <v>0.1</v>
      </c>
      <c r="G70" s="33">
        <v>50</v>
      </c>
      <c r="H70" s="38">
        <v>0.2</v>
      </c>
      <c r="I70" s="33">
        <v>160</v>
      </c>
      <c r="J70" s="38">
        <v>9</v>
      </c>
      <c r="K70" s="33">
        <v>500</v>
      </c>
      <c r="L70" s="38">
        <v>9.3000000000000007</v>
      </c>
    </row>
    <row r="71" spans="1:12" ht="14.25" x14ac:dyDescent="0.2">
      <c r="A71" s="9"/>
      <c r="B71" s="52" t="s">
        <v>144</v>
      </c>
      <c r="C71" s="33">
        <v>100</v>
      </c>
      <c r="D71" s="38">
        <v>0</v>
      </c>
      <c r="E71" s="33">
        <v>50</v>
      </c>
      <c r="F71" s="38">
        <v>0.1</v>
      </c>
      <c r="G71" s="33">
        <v>30</v>
      </c>
      <c r="H71" s="38">
        <v>0.1</v>
      </c>
      <c r="I71" s="33">
        <v>90</v>
      </c>
      <c r="J71" s="38">
        <v>2.5</v>
      </c>
      <c r="K71" s="33">
        <v>260</v>
      </c>
      <c r="L71" s="38">
        <v>2.6</v>
      </c>
    </row>
    <row r="72" spans="1:12" ht="14.25" x14ac:dyDescent="0.2">
      <c r="A72" s="9"/>
      <c r="B72" s="52" t="s">
        <v>171</v>
      </c>
      <c r="C72" s="33">
        <v>130</v>
      </c>
      <c r="D72" s="38">
        <v>0</v>
      </c>
      <c r="E72" s="33">
        <v>40</v>
      </c>
      <c r="F72" s="38">
        <v>0</v>
      </c>
      <c r="G72" s="33">
        <v>20</v>
      </c>
      <c r="H72" s="38">
        <v>0.1</v>
      </c>
      <c r="I72" s="33">
        <v>90</v>
      </c>
      <c r="J72" s="38">
        <v>6.5</v>
      </c>
      <c r="K72" s="33">
        <v>280</v>
      </c>
      <c r="L72" s="38">
        <v>6.6</v>
      </c>
    </row>
    <row r="73" spans="1:12" ht="14.25" x14ac:dyDescent="0.2">
      <c r="A73" s="9"/>
      <c r="B73" s="52" t="s">
        <v>195</v>
      </c>
      <c r="C73" s="33">
        <v>190</v>
      </c>
      <c r="D73" s="38">
        <v>0</v>
      </c>
      <c r="E73" s="33">
        <v>60</v>
      </c>
      <c r="F73" s="38">
        <v>0</v>
      </c>
      <c r="G73" s="33">
        <v>30</v>
      </c>
      <c r="H73" s="38">
        <v>0.1</v>
      </c>
      <c r="I73" s="33">
        <v>100</v>
      </c>
      <c r="J73" s="38">
        <v>5.5</v>
      </c>
      <c r="K73" s="33">
        <v>370</v>
      </c>
      <c r="L73" s="38">
        <v>5.6</v>
      </c>
    </row>
    <row r="74" spans="1:12" ht="14.25" x14ac:dyDescent="0.2">
      <c r="A74" s="9"/>
      <c r="B74" s="52" t="s">
        <v>199</v>
      </c>
      <c r="C74" s="33">
        <v>240</v>
      </c>
      <c r="D74" s="38">
        <v>0</v>
      </c>
      <c r="E74" s="33">
        <v>60</v>
      </c>
      <c r="F74" s="38">
        <v>0.1</v>
      </c>
      <c r="G74" s="33">
        <v>30</v>
      </c>
      <c r="H74" s="38">
        <v>0.1</v>
      </c>
      <c r="I74" s="33">
        <v>110</v>
      </c>
      <c r="J74" s="38">
        <v>11.5</v>
      </c>
      <c r="K74" s="33">
        <v>440</v>
      </c>
      <c r="L74" s="38">
        <v>11.7</v>
      </c>
    </row>
    <row r="75" spans="1:12" ht="14.25" x14ac:dyDescent="0.2">
      <c r="A75" s="9"/>
      <c r="B75" s="52" t="s">
        <v>205</v>
      </c>
      <c r="C75" s="33">
        <v>250</v>
      </c>
      <c r="D75" s="38">
        <v>0</v>
      </c>
      <c r="E75" s="33">
        <v>60</v>
      </c>
      <c r="F75" s="38">
        <v>0.1</v>
      </c>
      <c r="G75" s="33">
        <v>30</v>
      </c>
      <c r="H75" s="38">
        <v>0.1</v>
      </c>
      <c r="I75" s="33">
        <v>120</v>
      </c>
      <c r="J75" s="38">
        <v>9.6</v>
      </c>
      <c r="K75" s="33">
        <v>460</v>
      </c>
      <c r="L75" s="38">
        <v>9.8000000000000007</v>
      </c>
    </row>
    <row r="76" spans="1:12" ht="14.25" x14ac:dyDescent="0.2">
      <c r="A76" s="9"/>
      <c r="B76" s="84" t="s">
        <v>207</v>
      </c>
      <c r="C76" s="33">
        <v>280</v>
      </c>
      <c r="D76" s="38">
        <v>0.1</v>
      </c>
      <c r="E76" s="33">
        <v>60</v>
      </c>
      <c r="F76" s="38">
        <v>0</v>
      </c>
      <c r="G76" s="33">
        <v>40</v>
      </c>
      <c r="H76" s="38">
        <v>0.1</v>
      </c>
      <c r="I76" s="33">
        <v>130</v>
      </c>
      <c r="J76" s="38">
        <v>9.9</v>
      </c>
      <c r="K76" s="33">
        <v>510</v>
      </c>
      <c r="L76" s="38">
        <v>10.1</v>
      </c>
    </row>
    <row r="77" spans="1:12" ht="14.25" x14ac:dyDescent="0.2">
      <c r="A77" s="9"/>
      <c r="B77" s="84" t="s">
        <v>212</v>
      </c>
      <c r="C77" s="33">
        <v>290</v>
      </c>
      <c r="D77" s="38">
        <v>0</v>
      </c>
      <c r="E77" s="33">
        <v>80</v>
      </c>
      <c r="F77" s="38">
        <v>0.1</v>
      </c>
      <c r="G77" s="33">
        <v>40</v>
      </c>
      <c r="H77" s="38">
        <v>0.2</v>
      </c>
      <c r="I77" s="33">
        <v>170</v>
      </c>
      <c r="J77" s="38">
        <v>14.7</v>
      </c>
      <c r="K77" s="33">
        <v>580</v>
      </c>
      <c r="L77" s="38">
        <v>15</v>
      </c>
    </row>
    <row r="78" spans="1:12" s="9" customFormat="1" ht="14.25" x14ac:dyDescent="0.2">
      <c r="A78" s="13"/>
      <c r="B78" s="84" t="s">
        <v>220</v>
      </c>
      <c r="C78" s="33">
        <v>280</v>
      </c>
      <c r="D78" s="38">
        <v>0</v>
      </c>
      <c r="E78" s="33">
        <v>70</v>
      </c>
      <c r="F78" s="38">
        <v>0.1</v>
      </c>
      <c r="G78" s="33">
        <v>50</v>
      </c>
      <c r="H78" s="38">
        <v>0.2</v>
      </c>
      <c r="I78" s="33">
        <v>160</v>
      </c>
      <c r="J78" s="38">
        <v>12.2</v>
      </c>
      <c r="K78" s="33">
        <v>560</v>
      </c>
      <c r="L78" s="38">
        <v>12.5</v>
      </c>
    </row>
    <row r="79" spans="1:12" s="9" customFormat="1" ht="14.25" x14ac:dyDescent="0.2">
      <c r="A79" s="13"/>
      <c r="B79" s="84" t="s">
        <v>223</v>
      </c>
      <c r="C79" s="33">
        <v>350</v>
      </c>
      <c r="D79" s="38">
        <v>0.1</v>
      </c>
      <c r="E79" s="33">
        <v>100</v>
      </c>
      <c r="F79" s="38">
        <v>0.1</v>
      </c>
      <c r="G79" s="33">
        <v>50</v>
      </c>
      <c r="H79" s="38">
        <v>0.2</v>
      </c>
      <c r="I79" s="33">
        <v>230</v>
      </c>
      <c r="J79" s="38">
        <v>19.899999999999999</v>
      </c>
      <c r="K79" s="33">
        <v>730</v>
      </c>
      <c r="L79" s="38">
        <v>20.3</v>
      </c>
    </row>
    <row r="80" spans="1:12" s="9" customFormat="1" ht="14.25" x14ac:dyDescent="0.2">
      <c r="A80" s="13"/>
      <c r="B80" s="84" t="s">
        <v>229</v>
      </c>
      <c r="C80" s="33">
        <v>170</v>
      </c>
      <c r="D80" s="38">
        <v>0</v>
      </c>
      <c r="E80" s="33">
        <v>60</v>
      </c>
      <c r="F80" s="38">
        <v>0.1</v>
      </c>
      <c r="G80" s="33">
        <v>40</v>
      </c>
      <c r="H80" s="38">
        <v>0.1</v>
      </c>
      <c r="I80" s="33">
        <v>130</v>
      </c>
      <c r="J80" s="38">
        <v>8.3000000000000007</v>
      </c>
      <c r="K80" s="33">
        <v>390</v>
      </c>
      <c r="L80" s="38">
        <v>8.5</v>
      </c>
    </row>
    <row r="81" spans="1:12" s="9" customFormat="1" ht="14.25" x14ac:dyDescent="0.2">
      <c r="A81" s="13"/>
      <c r="B81" s="84" t="s">
        <v>231</v>
      </c>
      <c r="C81" s="33">
        <v>260</v>
      </c>
      <c r="D81" s="38">
        <v>0</v>
      </c>
      <c r="E81" s="33">
        <v>70</v>
      </c>
      <c r="F81" s="38">
        <v>0.1</v>
      </c>
      <c r="G81" s="33">
        <v>30</v>
      </c>
      <c r="H81" s="38">
        <v>0.1</v>
      </c>
      <c r="I81" s="33">
        <v>140</v>
      </c>
      <c r="J81" s="38">
        <v>9</v>
      </c>
      <c r="K81" s="33">
        <v>490</v>
      </c>
      <c r="L81" s="38">
        <v>9.1</v>
      </c>
    </row>
    <row r="82" spans="1:12" s="9" customFormat="1" x14ac:dyDescent="0.2">
      <c r="B82" s="54"/>
    </row>
    <row r="83" spans="1:12" s="9" customFormat="1" x14ac:dyDescent="0.2">
      <c r="B83" s="47" t="s">
        <v>86</v>
      </c>
      <c r="C83" s="48"/>
      <c r="D83" s="49"/>
      <c r="E83" s="48"/>
      <c r="F83" s="49"/>
      <c r="G83" s="49"/>
      <c r="H83" s="49"/>
      <c r="I83" s="48"/>
      <c r="J83" s="49"/>
      <c r="K83" s="48"/>
      <c r="L83" s="49"/>
    </row>
    <row r="84" spans="1:12" s="9" customFormat="1" ht="14.25" x14ac:dyDescent="0.2">
      <c r="B84" s="17" t="s">
        <v>39</v>
      </c>
      <c r="C84" s="48"/>
      <c r="D84" s="49"/>
      <c r="E84" s="48"/>
      <c r="F84" s="49"/>
      <c r="G84" s="49"/>
      <c r="H84" s="49"/>
      <c r="I84" s="48"/>
      <c r="J84" s="49"/>
      <c r="K84" s="48"/>
      <c r="L84" s="49"/>
    </row>
    <row r="85" spans="1:12" s="9" customFormat="1" ht="14.25" x14ac:dyDescent="0.2">
      <c r="B85" s="17" t="s">
        <v>48</v>
      </c>
      <c r="C85" s="13"/>
      <c r="D85" s="21"/>
      <c r="E85" s="13"/>
    </row>
    <row r="86" spans="1:12" s="9" customFormat="1" x14ac:dyDescent="0.2">
      <c r="B86" s="17" t="s">
        <v>65</v>
      </c>
    </row>
    <row r="87" spans="1:12" s="9" customFormat="1" ht="14.25" x14ac:dyDescent="0.2">
      <c r="B87" s="17" t="s">
        <v>41</v>
      </c>
    </row>
    <row r="88" spans="1:12" s="9" customFormat="1" x14ac:dyDescent="0.2">
      <c r="B88" s="18" t="s">
        <v>83</v>
      </c>
    </row>
    <row r="89" spans="1:12" ht="14.25" x14ac:dyDescent="0.2">
      <c r="B89" s="17" t="s">
        <v>141</v>
      </c>
      <c r="C89" s="9"/>
      <c r="D89" s="9"/>
      <c r="E89" s="9"/>
      <c r="F89" s="9"/>
      <c r="G89" s="9"/>
      <c r="H89" s="9"/>
      <c r="I89" s="9"/>
      <c r="J89" s="9"/>
      <c r="K89" s="9"/>
      <c r="L89" s="9"/>
    </row>
    <row r="90" spans="1:12" ht="14.25" x14ac:dyDescent="0.2">
      <c r="B90" s="17" t="s">
        <v>88</v>
      </c>
      <c r="C90" s="9"/>
      <c r="D90" s="9"/>
      <c r="E90" s="9"/>
      <c r="F90" s="9"/>
      <c r="G90" s="9"/>
      <c r="H90" s="9"/>
      <c r="I90" s="9"/>
      <c r="J90" s="9"/>
      <c r="K90" s="9"/>
      <c r="L90" s="9"/>
    </row>
    <row r="91" spans="1:12" x14ac:dyDescent="0.2">
      <c r="C91" s="9"/>
      <c r="D91" s="9"/>
      <c r="E91" s="9"/>
      <c r="F91" s="9"/>
      <c r="G91" s="9"/>
      <c r="H91" s="9"/>
      <c r="I91" s="9"/>
      <c r="J91" s="9"/>
      <c r="K91" s="9"/>
      <c r="L91" s="9"/>
    </row>
    <row r="92" spans="1:12" x14ac:dyDescent="0.2">
      <c r="C92" s="9"/>
      <c r="D92" s="9"/>
      <c r="E92" s="9"/>
      <c r="F92" s="9"/>
      <c r="G92" s="9"/>
      <c r="H92" s="9"/>
      <c r="I92" s="9"/>
      <c r="J92" s="9"/>
      <c r="K92" s="9"/>
      <c r="L92"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H92"/>
  <sheetViews>
    <sheetView showGridLines="0" zoomScaleNormal="100" workbookViewId="0">
      <pane ySplit="10" topLeftCell="A71" activePane="bottomLeft" state="frozen"/>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8" ht="17.25" customHeight="1" x14ac:dyDescent="0.2">
      <c r="B1" s="9"/>
      <c r="C1" s="9"/>
      <c r="D1" s="9"/>
      <c r="E1" s="9"/>
    </row>
    <row r="2" spans="2:8" ht="26.25" customHeight="1" x14ac:dyDescent="0.3">
      <c r="B2" s="11" t="s">
        <v>0</v>
      </c>
      <c r="C2" s="9"/>
      <c r="D2" s="9"/>
      <c r="E2" s="9"/>
    </row>
    <row r="3" spans="2:8" ht="26.25" customHeight="1" x14ac:dyDescent="0.3">
      <c r="B3" s="11" t="s">
        <v>210</v>
      </c>
      <c r="C3" s="9"/>
      <c r="D3" s="9"/>
      <c r="E3" s="34"/>
      <c r="F3" s="3"/>
    </row>
    <row r="4" spans="2:8" ht="26.25" customHeight="1" x14ac:dyDescent="0.3">
      <c r="B4" s="4" t="s">
        <v>236</v>
      </c>
      <c r="C4" s="9"/>
      <c r="D4" s="9"/>
      <c r="E4" s="3"/>
      <c r="F4" s="3"/>
    </row>
    <row r="5" spans="2:8" ht="26.25" customHeight="1" x14ac:dyDescent="0.2">
      <c r="B5" s="9"/>
      <c r="C5" s="9"/>
      <c r="D5" s="9"/>
    </row>
    <row r="6" spans="2:8" ht="16.5" customHeight="1" x14ac:dyDescent="0.25">
      <c r="B6" s="16" t="s">
        <v>140</v>
      </c>
      <c r="C6" s="9"/>
      <c r="D6" s="9"/>
      <c r="E6" s="9"/>
    </row>
    <row r="7" spans="2:8" ht="16.5" customHeight="1" x14ac:dyDescent="0.25">
      <c r="B7" s="16"/>
      <c r="C7" s="9"/>
      <c r="D7" s="9"/>
      <c r="E7" s="9"/>
    </row>
    <row r="8" spans="2:8" ht="12.75" customHeight="1" x14ac:dyDescent="0.2">
      <c r="B8" s="9"/>
      <c r="C8" s="123" t="s">
        <v>67</v>
      </c>
      <c r="D8" s="124"/>
      <c r="E8" s="127" t="s">
        <v>66</v>
      </c>
      <c r="F8" s="128"/>
    </row>
    <row r="9" spans="2:8" ht="12.75" customHeight="1" x14ac:dyDescent="0.2">
      <c r="C9" s="125"/>
      <c r="D9" s="126"/>
      <c r="E9" s="129"/>
      <c r="F9" s="130"/>
    </row>
    <row r="10" spans="2:8" ht="27" x14ac:dyDescent="0.2">
      <c r="B10" s="2"/>
      <c r="C10" s="29" t="s">
        <v>7</v>
      </c>
      <c r="D10" s="29" t="s">
        <v>20</v>
      </c>
      <c r="E10" s="29" t="s">
        <v>68</v>
      </c>
      <c r="F10" s="29" t="s">
        <v>75</v>
      </c>
      <c r="G10" s="104"/>
      <c r="H10" s="105"/>
    </row>
    <row r="11" spans="2:8" ht="14.25" customHeight="1" x14ac:dyDescent="0.2">
      <c r="B11" s="52" t="s">
        <v>90</v>
      </c>
      <c r="C11" s="33">
        <v>180</v>
      </c>
      <c r="D11" s="38">
        <v>0.9</v>
      </c>
      <c r="E11" s="40"/>
      <c r="F11" s="41"/>
    </row>
    <row r="12" spans="2:8" ht="14.25" x14ac:dyDescent="0.2">
      <c r="B12" s="52" t="s">
        <v>91</v>
      </c>
      <c r="C12" s="33">
        <v>350</v>
      </c>
      <c r="D12" s="38">
        <v>1.6</v>
      </c>
      <c r="E12" s="40"/>
      <c r="F12" s="41"/>
    </row>
    <row r="13" spans="2:8" ht="14.25" x14ac:dyDescent="0.2">
      <c r="B13" s="52" t="s">
        <v>92</v>
      </c>
      <c r="C13" s="33">
        <v>450</v>
      </c>
      <c r="D13" s="38">
        <v>2.1</v>
      </c>
      <c r="E13" s="40"/>
      <c r="F13" s="41"/>
    </row>
    <row r="14" spans="2:8" ht="14.25" x14ac:dyDescent="0.2">
      <c r="B14" s="52" t="s">
        <v>93</v>
      </c>
      <c r="C14" s="33">
        <v>460</v>
      </c>
      <c r="D14" s="38">
        <v>2.8</v>
      </c>
      <c r="E14" s="40"/>
      <c r="F14" s="41"/>
    </row>
    <row r="15" spans="2:8" ht="14.25" x14ac:dyDescent="0.2">
      <c r="B15" s="52" t="s">
        <v>94</v>
      </c>
      <c r="C15" s="33">
        <v>390</v>
      </c>
      <c r="D15" s="38">
        <v>1.3</v>
      </c>
      <c r="E15" s="40"/>
      <c r="F15" s="41"/>
    </row>
    <row r="16" spans="2:8" ht="14.25" x14ac:dyDescent="0.2">
      <c r="B16" s="52" t="s">
        <v>95</v>
      </c>
      <c r="C16" s="33">
        <v>470</v>
      </c>
      <c r="D16" s="38">
        <v>2.1</v>
      </c>
      <c r="E16" s="40"/>
      <c r="F16" s="41"/>
    </row>
    <row r="17" spans="2:6" ht="14.25" x14ac:dyDescent="0.2">
      <c r="B17" s="52" t="s">
        <v>96</v>
      </c>
      <c r="C17" s="33">
        <v>440</v>
      </c>
      <c r="D17" s="38">
        <v>2.1</v>
      </c>
      <c r="E17" s="40"/>
      <c r="F17" s="41"/>
    </row>
    <row r="18" spans="2:6" ht="14.25" x14ac:dyDescent="0.2">
      <c r="B18" s="52" t="s">
        <v>97</v>
      </c>
      <c r="C18" s="33">
        <v>550</v>
      </c>
      <c r="D18" s="38">
        <v>3.4</v>
      </c>
      <c r="E18" s="40"/>
      <c r="F18" s="41"/>
    </row>
    <row r="19" spans="2:6" ht="14.25" x14ac:dyDescent="0.2">
      <c r="B19" s="52" t="s">
        <v>98</v>
      </c>
      <c r="C19" s="33">
        <v>420</v>
      </c>
      <c r="D19" s="38">
        <v>1.6</v>
      </c>
      <c r="E19" s="40"/>
      <c r="F19" s="41"/>
    </row>
    <row r="20" spans="2:6" ht="14.25" x14ac:dyDescent="0.2">
      <c r="B20" s="52" t="s">
        <v>111</v>
      </c>
      <c r="C20" s="33">
        <v>490</v>
      </c>
      <c r="D20" s="38">
        <v>1.8</v>
      </c>
      <c r="E20" s="40"/>
      <c r="F20" s="41"/>
    </row>
    <row r="21" spans="2:6" ht="14.25" x14ac:dyDescent="0.2">
      <c r="B21" s="52" t="s">
        <v>112</v>
      </c>
      <c r="C21" s="33">
        <v>500</v>
      </c>
      <c r="D21" s="38">
        <v>2.5</v>
      </c>
      <c r="E21" s="40"/>
      <c r="F21" s="41"/>
    </row>
    <row r="22" spans="2:6" ht="14.25" x14ac:dyDescent="0.2">
      <c r="B22" s="52" t="s">
        <v>113</v>
      </c>
      <c r="C22" s="33">
        <v>560</v>
      </c>
      <c r="D22" s="38">
        <v>2.2000000000000002</v>
      </c>
      <c r="E22" s="40"/>
      <c r="F22" s="41"/>
    </row>
    <row r="23" spans="2:6" ht="14.25" x14ac:dyDescent="0.2">
      <c r="B23" s="52" t="s">
        <v>99</v>
      </c>
      <c r="C23" s="33">
        <v>580</v>
      </c>
      <c r="D23" s="38">
        <v>1.5</v>
      </c>
      <c r="E23" s="40"/>
      <c r="F23" s="41"/>
    </row>
    <row r="24" spans="2:6" ht="14.25" x14ac:dyDescent="0.2">
      <c r="B24" s="52" t="s">
        <v>100</v>
      </c>
      <c r="C24" s="33">
        <v>460</v>
      </c>
      <c r="D24" s="38">
        <v>1.8</v>
      </c>
      <c r="E24" s="40"/>
      <c r="F24" s="41"/>
    </row>
    <row r="25" spans="2:6" ht="14.25" x14ac:dyDescent="0.2">
      <c r="B25" s="52" t="s">
        <v>101</v>
      </c>
      <c r="C25" s="33">
        <v>490</v>
      </c>
      <c r="D25" s="38">
        <v>3.6</v>
      </c>
      <c r="E25" s="40"/>
      <c r="F25" s="41"/>
    </row>
    <row r="26" spans="2:6" ht="14.25" x14ac:dyDescent="0.2">
      <c r="B26" s="52" t="s">
        <v>102</v>
      </c>
      <c r="C26" s="33">
        <v>510</v>
      </c>
      <c r="D26" s="38">
        <v>2</v>
      </c>
      <c r="E26" s="40"/>
      <c r="F26" s="41"/>
    </row>
    <row r="27" spans="2:6" ht="14.25" x14ac:dyDescent="0.2">
      <c r="B27" s="52" t="s">
        <v>103</v>
      </c>
      <c r="C27" s="33">
        <v>490</v>
      </c>
      <c r="D27" s="38">
        <v>2</v>
      </c>
      <c r="E27" s="40"/>
      <c r="F27" s="41"/>
    </row>
    <row r="28" spans="2:6" ht="14.25" x14ac:dyDescent="0.2">
      <c r="B28" s="52" t="s">
        <v>104</v>
      </c>
      <c r="C28" s="33">
        <v>460</v>
      </c>
      <c r="D28" s="38">
        <v>1.6</v>
      </c>
      <c r="E28" s="40"/>
      <c r="F28" s="41"/>
    </row>
    <row r="29" spans="2:6" ht="14.25" x14ac:dyDescent="0.2">
      <c r="B29" s="52" t="s">
        <v>105</v>
      </c>
      <c r="C29" s="33">
        <v>470</v>
      </c>
      <c r="D29" s="38">
        <v>1.5</v>
      </c>
      <c r="E29" s="40"/>
      <c r="F29" s="41"/>
    </row>
    <row r="30" spans="2:6" ht="14.25" x14ac:dyDescent="0.2">
      <c r="B30" s="52" t="s">
        <v>106</v>
      </c>
      <c r="C30" s="33">
        <v>480</v>
      </c>
      <c r="D30" s="38">
        <v>1.6</v>
      </c>
      <c r="E30" s="40"/>
      <c r="F30" s="41"/>
    </row>
    <row r="31" spans="2:6" ht="14.25" x14ac:dyDescent="0.2">
      <c r="B31" s="52" t="s">
        <v>107</v>
      </c>
      <c r="C31" s="33">
        <v>410</v>
      </c>
      <c r="D31" s="38">
        <v>1.3</v>
      </c>
      <c r="E31" s="40"/>
      <c r="F31" s="41"/>
    </row>
    <row r="32" spans="2:6" ht="14.25" x14ac:dyDescent="0.2">
      <c r="B32" s="52" t="s">
        <v>108</v>
      </c>
      <c r="C32" s="33">
        <v>390</v>
      </c>
      <c r="D32" s="38">
        <v>1.1000000000000001</v>
      </c>
      <c r="E32" s="40"/>
      <c r="F32" s="41"/>
    </row>
    <row r="33" spans="2:6" ht="14.25" x14ac:dyDescent="0.2">
      <c r="B33" s="52" t="s">
        <v>109</v>
      </c>
      <c r="C33" s="33">
        <v>440</v>
      </c>
      <c r="D33" s="38">
        <v>2.1</v>
      </c>
      <c r="E33" s="40"/>
      <c r="F33" s="41"/>
    </row>
    <row r="34" spans="2:6" ht="14.25" x14ac:dyDescent="0.2">
      <c r="B34" s="52" t="s">
        <v>110</v>
      </c>
      <c r="C34" s="33">
        <v>530</v>
      </c>
      <c r="D34" s="38">
        <v>1.7</v>
      </c>
      <c r="E34" s="40"/>
      <c r="F34" s="41"/>
    </row>
    <row r="35" spans="2:6" ht="14.25" x14ac:dyDescent="0.2">
      <c r="B35" s="52" t="s">
        <v>114</v>
      </c>
      <c r="C35" s="33">
        <v>480</v>
      </c>
      <c r="D35" s="38">
        <v>1.7</v>
      </c>
      <c r="E35" s="40"/>
      <c r="F35" s="41"/>
    </row>
    <row r="36" spans="2:6" ht="14.25" x14ac:dyDescent="0.2">
      <c r="B36" s="52" t="s">
        <v>115</v>
      </c>
      <c r="C36" s="33">
        <v>480</v>
      </c>
      <c r="D36" s="38">
        <v>1.4</v>
      </c>
      <c r="E36" s="40"/>
      <c r="F36" s="41"/>
    </row>
    <row r="37" spans="2:6" ht="14.25" x14ac:dyDescent="0.2">
      <c r="B37" s="52" t="s">
        <v>116</v>
      </c>
      <c r="C37" s="33">
        <v>480</v>
      </c>
      <c r="D37" s="38">
        <v>1.2</v>
      </c>
      <c r="E37" s="40"/>
      <c r="F37" s="41"/>
    </row>
    <row r="38" spans="2:6" ht="14.25" x14ac:dyDescent="0.2">
      <c r="B38" s="52" t="s">
        <v>117</v>
      </c>
      <c r="C38" s="33">
        <v>490</v>
      </c>
      <c r="D38" s="38">
        <v>1.4</v>
      </c>
      <c r="E38" s="40"/>
      <c r="F38" s="41"/>
    </row>
    <row r="39" spans="2:6" ht="14.25" x14ac:dyDescent="0.2">
      <c r="B39" s="52" t="s">
        <v>118</v>
      </c>
      <c r="C39" s="33">
        <v>460</v>
      </c>
      <c r="D39" s="38">
        <v>1.7</v>
      </c>
      <c r="E39" s="40"/>
      <c r="F39" s="41"/>
    </row>
    <row r="40" spans="2:6" ht="14.25" x14ac:dyDescent="0.2">
      <c r="B40" s="52" t="s">
        <v>119</v>
      </c>
      <c r="C40" s="33">
        <v>400</v>
      </c>
      <c r="D40" s="38">
        <v>1.4</v>
      </c>
      <c r="E40" s="40"/>
      <c r="F40" s="41"/>
    </row>
    <row r="41" spans="2:6" ht="14.25" x14ac:dyDescent="0.2">
      <c r="B41" s="52" t="s">
        <v>120</v>
      </c>
      <c r="C41" s="33">
        <v>500</v>
      </c>
      <c r="D41" s="38">
        <v>4.4000000000000004</v>
      </c>
      <c r="E41" s="40"/>
      <c r="F41" s="41"/>
    </row>
    <row r="42" spans="2:6" ht="14.25" x14ac:dyDescent="0.2">
      <c r="B42" s="52" t="s">
        <v>121</v>
      </c>
      <c r="C42" s="33">
        <v>530</v>
      </c>
      <c r="D42" s="38">
        <v>3.2</v>
      </c>
      <c r="E42" s="40"/>
      <c r="F42" s="41"/>
    </row>
    <row r="43" spans="2:6" ht="14.25" x14ac:dyDescent="0.2">
      <c r="B43" s="52" t="s">
        <v>122</v>
      </c>
      <c r="C43" s="33">
        <v>440</v>
      </c>
      <c r="D43" s="38">
        <v>4.5</v>
      </c>
      <c r="E43" s="40"/>
      <c r="F43" s="41"/>
    </row>
    <row r="44" spans="2:6" ht="14.25" x14ac:dyDescent="0.2">
      <c r="B44" s="52" t="s">
        <v>123</v>
      </c>
      <c r="C44" s="33">
        <v>410</v>
      </c>
      <c r="D44" s="38">
        <v>1.6</v>
      </c>
      <c r="E44" s="40"/>
      <c r="F44" s="41"/>
    </row>
    <row r="45" spans="2:6" ht="14.25" x14ac:dyDescent="0.2">
      <c r="B45" s="52" t="s">
        <v>124</v>
      </c>
      <c r="C45" s="33">
        <v>420</v>
      </c>
      <c r="D45" s="38">
        <v>1.2</v>
      </c>
      <c r="E45" s="40"/>
      <c r="F45" s="41"/>
    </row>
    <row r="46" spans="2:6" ht="14.25" x14ac:dyDescent="0.2">
      <c r="B46" s="52" t="s">
        <v>143</v>
      </c>
      <c r="C46" s="33">
        <v>490</v>
      </c>
      <c r="D46" s="38">
        <v>1.7</v>
      </c>
      <c r="E46" s="40"/>
      <c r="F46" s="41"/>
    </row>
    <row r="47" spans="2:6" ht="14.25" x14ac:dyDescent="0.2">
      <c r="B47" s="52" t="s">
        <v>147</v>
      </c>
      <c r="C47" s="33">
        <v>420</v>
      </c>
      <c r="D47" s="38">
        <v>4.0999999999999996</v>
      </c>
      <c r="E47" s="33">
        <v>160</v>
      </c>
      <c r="F47" s="38">
        <v>0</v>
      </c>
    </row>
    <row r="48" spans="2:6" ht="14.25" x14ac:dyDescent="0.2">
      <c r="B48" s="83" t="s">
        <v>172</v>
      </c>
      <c r="C48" s="33">
        <v>460</v>
      </c>
      <c r="D48" s="38">
        <v>1.5</v>
      </c>
      <c r="E48" s="33">
        <v>270</v>
      </c>
      <c r="F48" s="38">
        <v>0</v>
      </c>
    </row>
    <row r="49" spans="2:6" s="9" customFormat="1" ht="14.25" x14ac:dyDescent="0.2">
      <c r="B49" s="52" t="s">
        <v>196</v>
      </c>
      <c r="C49" s="33">
        <v>460</v>
      </c>
      <c r="D49" s="38">
        <v>1.8</v>
      </c>
      <c r="E49" s="33">
        <v>290</v>
      </c>
      <c r="F49" s="38">
        <v>0.1</v>
      </c>
    </row>
    <row r="50" spans="2:6" s="9" customFormat="1" ht="14.25" x14ac:dyDescent="0.2">
      <c r="B50" s="52" t="s">
        <v>200</v>
      </c>
      <c r="C50" s="33">
        <v>430</v>
      </c>
      <c r="D50" s="38">
        <v>4</v>
      </c>
      <c r="E50" s="33">
        <v>330</v>
      </c>
      <c r="F50" s="38">
        <v>0</v>
      </c>
    </row>
    <row r="51" spans="2:6" s="9" customFormat="1" ht="14.25" x14ac:dyDescent="0.2">
      <c r="B51" s="52" t="s">
        <v>204</v>
      </c>
      <c r="C51" s="33">
        <v>410</v>
      </c>
      <c r="D51" s="38">
        <v>2.6</v>
      </c>
      <c r="E51" s="33">
        <v>410</v>
      </c>
      <c r="F51" s="38">
        <v>0</v>
      </c>
    </row>
    <row r="52" spans="2:6" s="9" customFormat="1" ht="14.25" x14ac:dyDescent="0.2">
      <c r="B52" s="52" t="s">
        <v>209</v>
      </c>
      <c r="C52" s="33">
        <v>360</v>
      </c>
      <c r="D52" s="38">
        <v>1</v>
      </c>
      <c r="E52" s="33">
        <v>350</v>
      </c>
      <c r="F52" s="38">
        <v>0</v>
      </c>
    </row>
    <row r="53" spans="2:6" s="9" customFormat="1" ht="14.25" x14ac:dyDescent="0.2">
      <c r="B53" s="84" t="s">
        <v>211</v>
      </c>
      <c r="C53" s="33">
        <v>480</v>
      </c>
      <c r="D53" s="38">
        <v>3.4</v>
      </c>
      <c r="E53" s="33">
        <v>430</v>
      </c>
      <c r="F53" s="38">
        <v>0</v>
      </c>
    </row>
    <row r="54" spans="2:6" s="9" customFormat="1" ht="14.25" x14ac:dyDescent="0.2">
      <c r="B54" s="52" t="s">
        <v>222</v>
      </c>
      <c r="C54" s="33">
        <v>490</v>
      </c>
      <c r="D54" s="38">
        <v>1.9</v>
      </c>
      <c r="E54" s="33">
        <v>390</v>
      </c>
      <c r="F54" s="38">
        <v>-0.2</v>
      </c>
    </row>
    <row r="55" spans="2:6" s="9" customFormat="1" ht="14.25" x14ac:dyDescent="0.2">
      <c r="B55" s="52" t="s">
        <v>225</v>
      </c>
      <c r="C55" s="33">
        <v>380</v>
      </c>
      <c r="D55" s="38">
        <v>4.7</v>
      </c>
      <c r="E55" s="33">
        <v>310</v>
      </c>
      <c r="F55" s="38">
        <v>0.1</v>
      </c>
    </row>
    <row r="56" spans="2:6" s="9" customFormat="1" ht="14.25" x14ac:dyDescent="0.2">
      <c r="B56" s="84" t="s">
        <v>228</v>
      </c>
      <c r="C56" s="33">
        <v>430</v>
      </c>
      <c r="D56" s="38">
        <v>1.3</v>
      </c>
      <c r="E56" s="33">
        <v>440</v>
      </c>
      <c r="F56" s="38">
        <v>-0.1</v>
      </c>
    </row>
    <row r="57" spans="2:6" s="9" customFormat="1" ht="14.25" x14ac:dyDescent="0.2">
      <c r="B57" s="84" t="s">
        <v>230</v>
      </c>
      <c r="C57" s="33">
        <v>400</v>
      </c>
      <c r="D57" s="38">
        <v>1.7</v>
      </c>
      <c r="E57" s="33">
        <v>420</v>
      </c>
      <c r="F57" s="38">
        <v>0.1</v>
      </c>
    </row>
    <row r="58" spans="2:6" s="9" customFormat="1" ht="14.25" x14ac:dyDescent="0.2">
      <c r="B58" s="52" t="s">
        <v>125</v>
      </c>
      <c r="C58" s="33">
        <v>430</v>
      </c>
      <c r="D58" s="38">
        <v>1.4</v>
      </c>
      <c r="E58" s="33">
        <v>430</v>
      </c>
      <c r="F58" s="38">
        <v>0</v>
      </c>
    </row>
    <row r="59" spans="2:6" s="9" customFormat="1" ht="14.25" x14ac:dyDescent="0.2">
      <c r="B59" s="52" t="s">
        <v>126</v>
      </c>
      <c r="C59" s="33">
        <v>440</v>
      </c>
      <c r="D59" s="38">
        <v>2.5</v>
      </c>
      <c r="E59" s="33">
        <v>380</v>
      </c>
      <c r="F59" s="38">
        <v>0</v>
      </c>
    </row>
    <row r="60" spans="2:6" s="9" customFormat="1" ht="14.25" x14ac:dyDescent="0.2">
      <c r="B60" s="52" t="s">
        <v>127</v>
      </c>
      <c r="C60" s="33">
        <v>410</v>
      </c>
      <c r="D60" s="38">
        <v>1.1000000000000001</v>
      </c>
      <c r="E60" s="33">
        <v>430</v>
      </c>
      <c r="F60" s="38">
        <v>0.1</v>
      </c>
    </row>
    <row r="61" spans="2:6" s="9" customFormat="1" ht="14.25" x14ac:dyDescent="0.2">
      <c r="B61" s="52" t="s">
        <v>128</v>
      </c>
      <c r="C61" s="33">
        <v>380</v>
      </c>
      <c r="D61" s="38">
        <v>1.3</v>
      </c>
      <c r="E61" s="33">
        <v>420</v>
      </c>
      <c r="F61" s="38">
        <v>0</v>
      </c>
    </row>
    <row r="62" spans="2:6" s="9" customFormat="1" ht="14.25" x14ac:dyDescent="0.2">
      <c r="B62" s="52" t="s">
        <v>129</v>
      </c>
      <c r="C62" s="33">
        <v>430</v>
      </c>
      <c r="D62" s="38">
        <v>1.2</v>
      </c>
      <c r="E62" s="33">
        <v>410</v>
      </c>
      <c r="F62" s="38">
        <v>0.1</v>
      </c>
    </row>
    <row r="63" spans="2:6" s="9" customFormat="1" ht="14.25" x14ac:dyDescent="0.2">
      <c r="B63" s="52" t="s">
        <v>130</v>
      </c>
      <c r="C63" s="33">
        <v>390</v>
      </c>
      <c r="D63" s="38">
        <v>2.1</v>
      </c>
      <c r="E63" s="33">
        <v>370</v>
      </c>
      <c r="F63" s="38">
        <v>0</v>
      </c>
    </row>
    <row r="64" spans="2:6" s="9" customFormat="1" ht="14.25" x14ac:dyDescent="0.2">
      <c r="B64" s="52" t="s">
        <v>131</v>
      </c>
      <c r="C64" s="33">
        <v>410</v>
      </c>
      <c r="D64" s="38">
        <v>1.1000000000000001</v>
      </c>
      <c r="E64" s="33">
        <v>350</v>
      </c>
      <c r="F64" s="38">
        <v>0</v>
      </c>
    </row>
    <row r="65" spans="2:6" s="9" customFormat="1" ht="14.25" x14ac:dyDescent="0.2">
      <c r="B65" s="52" t="s">
        <v>132</v>
      </c>
      <c r="C65" s="33">
        <v>470</v>
      </c>
      <c r="D65" s="38">
        <v>1.4</v>
      </c>
      <c r="E65" s="33">
        <v>350</v>
      </c>
      <c r="F65" s="38">
        <v>0</v>
      </c>
    </row>
    <row r="66" spans="2:6" s="9" customFormat="1" ht="14.25" x14ac:dyDescent="0.2">
      <c r="B66" s="52" t="s">
        <v>133</v>
      </c>
      <c r="C66" s="33">
        <v>490</v>
      </c>
      <c r="D66" s="38">
        <v>2.4</v>
      </c>
      <c r="E66" s="33">
        <v>300</v>
      </c>
      <c r="F66" s="38">
        <v>0</v>
      </c>
    </row>
    <row r="67" spans="2:6" s="9" customFormat="1" ht="14.25" x14ac:dyDescent="0.2">
      <c r="B67" s="52" t="s">
        <v>134</v>
      </c>
      <c r="C67" s="33">
        <v>390</v>
      </c>
      <c r="D67" s="38">
        <v>2.2000000000000002</v>
      </c>
      <c r="E67" s="33">
        <v>330</v>
      </c>
      <c r="F67" s="38">
        <v>0.1</v>
      </c>
    </row>
    <row r="68" spans="2:6" s="9" customFormat="1" ht="14.25" x14ac:dyDescent="0.2">
      <c r="B68" s="52" t="s">
        <v>135</v>
      </c>
      <c r="C68" s="33">
        <v>400</v>
      </c>
      <c r="D68" s="38">
        <v>1.6</v>
      </c>
      <c r="E68" s="33">
        <v>370</v>
      </c>
      <c r="F68" s="38">
        <v>0.3</v>
      </c>
    </row>
    <row r="69" spans="2:6" s="9" customFormat="1" ht="14.25" x14ac:dyDescent="0.2">
      <c r="B69" s="52" t="s">
        <v>136</v>
      </c>
      <c r="C69" s="33">
        <v>370</v>
      </c>
      <c r="D69" s="38">
        <v>1.8</v>
      </c>
      <c r="E69" s="33">
        <v>440</v>
      </c>
      <c r="F69" s="38">
        <v>0.1</v>
      </c>
    </row>
    <row r="70" spans="2:6" s="9" customFormat="1" ht="14.25" x14ac:dyDescent="0.2">
      <c r="B70" s="52" t="s">
        <v>142</v>
      </c>
      <c r="C70" s="33">
        <v>340</v>
      </c>
      <c r="D70" s="38">
        <v>1.8</v>
      </c>
      <c r="E70" s="33">
        <v>430</v>
      </c>
      <c r="F70" s="38">
        <v>-0.1</v>
      </c>
    </row>
    <row r="71" spans="2:6" s="9" customFormat="1" ht="14.25" x14ac:dyDescent="0.2">
      <c r="B71" s="52" t="s">
        <v>144</v>
      </c>
      <c r="C71" s="33">
        <v>160</v>
      </c>
      <c r="D71" s="38">
        <v>1.3</v>
      </c>
      <c r="E71" s="33">
        <v>180</v>
      </c>
      <c r="F71" s="38">
        <v>0</v>
      </c>
    </row>
    <row r="72" spans="2:6" s="9" customFormat="1" ht="14.25" x14ac:dyDescent="0.2">
      <c r="B72" s="52" t="s">
        <v>171</v>
      </c>
      <c r="C72" s="33">
        <v>140</v>
      </c>
      <c r="D72" s="38">
        <v>0.8</v>
      </c>
      <c r="E72" s="33">
        <v>200</v>
      </c>
      <c r="F72" s="38">
        <v>0</v>
      </c>
    </row>
    <row r="73" spans="2:6" s="9" customFormat="1" ht="14.25" x14ac:dyDescent="0.2">
      <c r="B73" s="52" t="s">
        <v>195</v>
      </c>
      <c r="C73" s="33">
        <v>190</v>
      </c>
      <c r="D73" s="38">
        <v>1.1000000000000001</v>
      </c>
      <c r="E73" s="33">
        <v>230</v>
      </c>
      <c r="F73" s="38">
        <v>0</v>
      </c>
    </row>
    <row r="74" spans="2:6" s="9" customFormat="1" ht="14.25" x14ac:dyDescent="0.2">
      <c r="B74" s="52" t="s">
        <v>199</v>
      </c>
      <c r="C74" s="33">
        <v>280</v>
      </c>
      <c r="D74" s="38">
        <v>2.4</v>
      </c>
      <c r="E74" s="33">
        <v>260</v>
      </c>
      <c r="F74" s="38">
        <v>0</v>
      </c>
    </row>
    <row r="75" spans="2:6" s="9" customFormat="1" ht="14.25" x14ac:dyDescent="0.2">
      <c r="B75" s="52" t="s">
        <v>205</v>
      </c>
      <c r="C75" s="33">
        <v>280</v>
      </c>
      <c r="D75" s="38">
        <v>1.3</v>
      </c>
      <c r="E75" s="33">
        <v>240</v>
      </c>
      <c r="F75" s="38">
        <v>0</v>
      </c>
    </row>
    <row r="76" spans="2:6" s="9" customFormat="1" ht="14.25" x14ac:dyDescent="0.2">
      <c r="B76" s="84" t="s">
        <v>207</v>
      </c>
      <c r="C76" s="33">
        <v>340</v>
      </c>
      <c r="D76" s="38">
        <v>1.2</v>
      </c>
      <c r="E76" s="33">
        <v>310</v>
      </c>
      <c r="F76" s="38">
        <v>0</v>
      </c>
    </row>
    <row r="77" spans="2:6" s="9" customFormat="1" ht="14.25" x14ac:dyDescent="0.2">
      <c r="B77" s="84" t="s">
        <v>212</v>
      </c>
      <c r="C77" s="33">
        <v>370</v>
      </c>
      <c r="D77" s="38">
        <v>2.4</v>
      </c>
      <c r="E77" s="33">
        <v>270</v>
      </c>
      <c r="F77" s="38">
        <v>0</v>
      </c>
    </row>
    <row r="78" spans="2:6" s="9" customFormat="1" ht="14.25" x14ac:dyDescent="0.2">
      <c r="B78" s="84" t="s">
        <v>220</v>
      </c>
      <c r="C78" s="33">
        <v>350</v>
      </c>
      <c r="D78" s="38">
        <v>1.3</v>
      </c>
      <c r="E78" s="33">
        <v>270</v>
      </c>
      <c r="F78" s="38">
        <v>0.1</v>
      </c>
    </row>
    <row r="79" spans="2:6" s="9" customFormat="1" ht="14.25" x14ac:dyDescent="0.2">
      <c r="B79" s="84" t="s">
        <v>223</v>
      </c>
      <c r="C79" s="33">
        <v>370</v>
      </c>
      <c r="D79" s="38">
        <v>1.6</v>
      </c>
      <c r="E79" s="33">
        <v>310</v>
      </c>
      <c r="F79" s="38">
        <v>-0.1</v>
      </c>
    </row>
    <row r="80" spans="2:6" s="9" customFormat="1" ht="14.25" x14ac:dyDescent="0.2">
      <c r="B80" s="84" t="s">
        <v>229</v>
      </c>
      <c r="C80" s="33">
        <v>290</v>
      </c>
      <c r="D80" s="38">
        <v>1.4</v>
      </c>
      <c r="E80" s="33">
        <v>230</v>
      </c>
      <c r="F80" s="38">
        <v>0</v>
      </c>
    </row>
    <row r="81" spans="1:6" s="9" customFormat="1" ht="14.25" x14ac:dyDescent="0.2">
      <c r="B81" s="84" t="s">
        <v>231</v>
      </c>
      <c r="C81" s="33">
        <v>330</v>
      </c>
      <c r="D81" s="38">
        <v>1.6</v>
      </c>
      <c r="E81" s="33">
        <v>150</v>
      </c>
      <c r="F81" s="38">
        <v>-0.1</v>
      </c>
    </row>
    <row r="82" spans="1:6" s="9" customFormat="1" x14ac:dyDescent="0.2">
      <c r="B82" s="54"/>
    </row>
    <row r="83" spans="1:6" s="9" customFormat="1" x14ac:dyDescent="0.2">
      <c r="B83" s="50" t="s">
        <v>86</v>
      </c>
    </row>
    <row r="84" spans="1:6" s="9" customFormat="1" ht="14.25" x14ac:dyDescent="0.2">
      <c r="B84" s="17" t="s">
        <v>40</v>
      </c>
    </row>
    <row r="85" spans="1:6" s="9" customFormat="1" ht="14.25" x14ac:dyDescent="0.2">
      <c r="B85" s="17" t="s">
        <v>48</v>
      </c>
    </row>
    <row r="86" spans="1:6" s="9" customFormat="1" ht="14.25" customHeight="1" x14ac:dyDescent="0.2">
      <c r="B86" s="17" t="s">
        <v>82</v>
      </c>
    </row>
    <row r="87" spans="1:6" x14ac:dyDescent="0.2">
      <c r="A87" s="1"/>
      <c r="B87" s="18" t="s">
        <v>84</v>
      </c>
      <c r="C87" s="9"/>
      <c r="D87" s="9"/>
      <c r="E87" s="9"/>
      <c r="F87" s="9"/>
    </row>
    <row r="88" spans="1:6" ht="14.25" x14ac:dyDescent="0.2">
      <c r="A88" s="1"/>
      <c r="B88" s="17" t="s">
        <v>69</v>
      </c>
    </row>
    <row r="89" spans="1:6" ht="14.25" x14ac:dyDescent="0.2">
      <c r="A89" s="1"/>
      <c r="B89" s="17" t="s">
        <v>85</v>
      </c>
    </row>
    <row r="90" spans="1:6" ht="14.25" x14ac:dyDescent="0.2">
      <c r="A90" s="1"/>
      <c r="B90" s="17" t="s">
        <v>74</v>
      </c>
    </row>
    <row r="91" spans="1:6" ht="14.25" x14ac:dyDescent="0.2">
      <c r="B91" s="17" t="s">
        <v>141</v>
      </c>
    </row>
    <row r="92" spans="1:6" ht="14.25" x14ac:dyDescent="0.2">
      <c r="B92" s="17" t="s">
        <v>88</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284"/>
  <sheetViews>
    <sheetView showGridLines="0" zoomScaleNormal="100" workbookViewId="0"/>
  </sheetViews>
  <sheetFormatPr defaultRowHeight="12.75" x14ac:dyDescent="0.2"/>
  <cols>
    <col min="1" max="1" width="3.42578125" style="1" customWidth="1"/>
    <col min="2" max="2" width="17.85546875" style="65" customWidth="1"/>
    <col min="3" max="3" width="7.5703125" style="69" customWidth="1"/>
    <col min="4" max="8" width="13.85546875" style="1" customWidth="1"/>
    <col min="9" max="9" width="6.5703125" style="74" customWidth="1"/>
    <col min="10" max="10" width="3" style="1" customWidth="1"/>
    <col min="11" max="11" width="19.85546875" style="1" customWidth="1"/>
    <col min="12" max="12" width="40.42578125" style="1" customWidth="1"/>
    <col min="13" max="20" width="4.140625" style="1" customWidth="1"/>
    <col min="21" max="21" width="10.140625" style="1" bestFit="1" customWidth="1"/>
    <col min="22" max="16384" width="9.140625" style="1"/>
  </cols>
  <sheetData>
    <row r="1" spans="1:20" ht="17.25" customHeight="1" x14ac:dyDescent="0.2"/>
    <row r="2" spans="1:20" ht="26.25" customHeight="1" x14ac:dyDescent="0.3">
      <c r="B2" s="66" t="s">
        <v>0</v>
      </c>
      <c r="C2" s="70"/>
    </row>
    <row r="3" spans="1:20" ht="26.25" customHeight="1" x14ac:dyDescent="0.3">
      <c r="B3" s="66" t="s">
        <v>210</v>
      </c>
      <c r="C3" s="70"/>
      <c r="H3" s="31"/>
    </row>
    <row r="4" spans="1:20" ht="26.25" customHeight="1" x14ac:dyDescent="0.3">
      <c r="B4" s="4" t="s">
        <v>236</v>
      </c>
      <c r="C4" s="70"/>
      <c r="H4" s="31"/>
    </row>
    <row r="5" spans="1:20" ht="26.25" customHeight="1" x14ac:dyDescent="0.3">
      <c r="B5" s="66" t="s">
        <v>156</v>
      </c>
      <c r="C5" s="70"/>
      <c r="H5" s="31"/>
    </row>
    <row r="6" spans="1:20" ht="12.75" customHeight="1" x14ac:dyDescent="0.2"/>
    <row r="7" spans="1:20" ht="15.75" x14ac:dyDescent="0.25">
      <c r="B7" s="67" t="s">
        <v>161</v>
      </c>
      <c r="C7" s="71"/>
    </row>
    <row r="8" spans="1:20" ht="15.75" customHeight="1" x14ac:dyDescent="0.2">
      <c r="K8" s="57"/>
    </row>
    <row r="9" spans="1:20" s="57" customFormat="1" ht="15.75" customHeight="1" x14ac:dyDescent="0.2">
      <c r="B9" s="68"/>
      <c r="C9" s="72"/>
      <c r="D9" s="133" t="s">
        <v>166</v>
      </c>
      <c r="E9" s="117"/>
      <c r="F9" s="117"/>
      <c r="G9" s="117"/>
      <c r="H9" s="118"/>
      <c r="I9" s="75"/>
      <c r="K9" s="1" t="s">
        <v>160</v>
      </c>
      <c r="L9" s="73" t="s">
        <v>170</v>
      </c>
      <c r="M9" s="80" t="str">
        <f>L9&amp;" by week submitted"</f>
        <v>All LBTT Returns by week submitted</v>
      </c>
      <c r="N9" s="1"/>
      <c r="O9" s="1"/>
      <c r="P9" s="1"/>
      <c r="Q9" s="1"/>
      <c r="R9" s="1"/>
      <c r="S9" s="1"/>
      <c r="T9" s="1"/>
    </row>
    <row r="10" spans="1:20" s="57" customFormat="1" ht="63.75" customHeight="1" x14ac:dyDescent="0.2">
      <c r="B10" s="77" t="s">
        <v>155</v>
      </c>
      <c r="C10" s="78" t="s">
        <v>158</v>
      </c>
      <c r="D10" s="77" t="s">
        <v>162</v>
      </c>
      <c r="E10" s="78" t="s">
        <v>163</v>
      </c>
      <c r="F10" s="77" t="s">
        <v>164</v>
      </c>
      <c r="G10" s="78" t="s">
        <v>165</v>
      </c>
      <c r="H10" s="81" t="s">
        <v>170</v>
      </c>
      <c r="I10" s="76" t="s">
        <v>159</v>
      </c>
      <c r="K10" s="1"/>
      <c r="L10" s="1"/>
      <c r="M10" s="1"/>
      <c r="N10" s="1"/>
      <c r="O10" s="1"/>
      <c r="P10" s="1"/>
      <c r="Q10" s="1"/>
      <c r="R10" s="1"/>
      <c r="S10" s="1"/>
      <c r="T10" s="1"/>
    </row>
    <row r="11" spans="1:20" x14ac:dyDescent="0.2">
      <c r="A11" s="57"/>
      <c r="B11" s="90">
        <v>43882</v>
      </c>
      <c r="C11" s="91">
        <v>2021</v>
      </c>
      <c r="D11" s="91">
        <v>1900</v>
      </c>
      <c r="E11" s="91">
        <v>230</v>
      </c>
      <c r="F11" s="91">
        <v>480</v>
      </c>
      <c r="G11" s="91">
        <v>1650</v>
      </c>
      <c r="H11" s="91">
        <v>2130</v>
      </c>
      <c r="I11" s="106">
        <f t="shared" ref="I11:I16" ca="1" si="0">OFFSET(D11,0,MATCH($L$9,$D$10:$H$10,0)-1)</f>
        <v>2130</v>
      </c>
      <c r="J11" s="79"/>
    </row>
    <row r="12" spans="1:20" x14ac:dyDescent="0.2">
      <c r="A12" s="57"/>
      <c r="B12" s="90">
        <v>43875</v>
      </c>
      <c r="C12" s="91">
        <v>2021</v>
      </c>
      <c r="D12" s="91">
        <v>1800</v>
      </c>
      <c r="E12" s="91">
        <v>190</v>
      </c>
      <c r="F12" s="91">
        <v>450</v>
      </c>
      <c r="G12" s="91">
        <v>1540</v>
      </c>
      <c r="H12" s="91">
        <v>1990</v>
      </c>
      <c r="I12" s="106">
        <f ca="1">OFFSET(D12,0,MATCH($L$9,$D$10:$H$10,0)-1)</f>
        <v>1990</v>
      </c>
      <c r="J12" s="79"/>
    </row>
    <row r="13" spans="1:20" x14ac:dyDescent="0.2">
      <c r="A13" s="57"/>
      <c r="B13" s="90">
        <v>43868</v>
      </c>
      <c r="C13" s="91">
        <v>2021</v>
      </c>
      <c r="D13" s="91">
        <v>1690</v>
      </c>
      <c r="E13" s="91">
        <v>170</v>
      </c>
      <c r="F13" s="91">
        <v>430</v>
      </c>
      <c r="G13" s="91">
        <v>1430</v>
      </c>
      <c r="H13" s="91">
        <v>1860</v>
      </c>
      <c r="I13" s="106">
        <f t="shared" ca="1" si="0"/>
        <v>1860</v>
      </c>
      <c r="J13" s="79"/>
    </row>
    <row r="14" spans="1:20" x14ac:dyDescent="0.2">
      <c r="A14" s="57"/>
      <c r="B14" s="90">
        <v>43861</v>
      </c>
      <c r="C14" s="91">
        <v>2021</v>
      </c>
      <c r="D14" s="91">
        <v>2290</v>
      </c>
      <c r="E14" s="91">
        <v>210</v>
      </c>
      <c r="F14" s="91">
        <v>520</v>
      </c>
      <c r="G14" s="91">
        <v>1980</v>
      </c>
      <c r="H14" s="91">
        <v>2500</v>
      </c>
      <c r="I14" s="106">
        <f t="shared" ca="1" si="0"/>
        <v>2500</v>
      </c>
      <c r="J14" s="79"/>
    </row>
    <row r="15" spans="1:20" x14ac:dyDescent="0.2">
      <c r="A15" s="57"/>
      <c r="B15" s="90">
        <v>43854</v>
      </c>
      <c r="C15" s="91">
        <v>2021</v>
      </c>
      <c r="D15" s="91">
        <v>2210</v>
      </c>
      <c r="E15" s="91">
        <v>180</v>
      </c>
      <c r="F15" s="91">
        <v>540</v>
      </c>
      <c r="G15" s="91">
        <v>1840</v>
      </c>
      <c r="H15" s="91">
        <v>2380</v>
      </c>
      <c r="I15" s="106">
        <f t="shared" ca="1" si="0"/>
        <v>2380</v>
      </c>
      <c r="J15" s="79"/>
    </row>
    <row r="16" spans="1:20" x14ac:dyDescent="0.2">
      <c r="A16" s="57"/>
      <c r="B16" s="90">
        <v>43847</v>
      </c>
      <c r="C16" s="91">
        <v>2021</v>
      </c>
      <c r="D16" s="91">
        <v>1990</v>
      </c>
      <c r="E16" s="91">
        <v>180</v>
      </c>
      <c r="F16" s="91">
        <v>490</v>
      </c>
      <c r="G16" s="91">
        <v>1680</v>
      </c>
      <c r="H16" s="91">
        <v>2170</v>
      </c>
      <c r="I16" s="106">
        <f t="shared" ca="1" si="0"/>
        <v>2170</v>
      </c>
      <c r="J16" s="79"/>
    </row>
    <row r="17" spans="1:10" x14ac:dyDescent="0.2">
      <c r="A17" s="57"/>
      <c r="B17" s="90">
        <v>43840</v>
      </c>
      <c r="C17" s="91">
        <v>2021</v>
      </c>
      <c r="D17" s="91">
        <v>1810</v>
      </c>
      <c r="E17" s="91">
        <v>170</v>
      </c>
      <c r="F17" s="91">
        <v>410</v>
      </c>
      <c r="G17" s="91">
        <v>1580</v>
      </c>
      <c r="H17" s="91">
        <v>1980</v>
      </c>
      <c r="I17" s="106">
        <f t="shared" ref="I17:I48" ca="1" si="1">OFFSET(D17,0,MATCH($L$9,$D$10:$H$10,0)-1)</f>
        <v>1980</v>
      </c>
      <c r="J17" s="79"/>
    </row>
    <row r="18" spans="1:10" x14ac:dyDescent="0.2">
      <c r="A18" s="57"/>
      <c r="B18" s="90">
        <v>43833</v>
      </c>
      <c r="C18" s="91">
        <v>2021</v>
      </c>
      <c r="D18" s="91">
        <v>980</v>
      </c>
      <c r="E18" s="91">
        <v>140</v>
      </c>
      <c r="F18" s="91">
        <v>220</v>
      </c>
      <c r="G18" s="91">
        <v>900</v>
      </c>
      <c r="H18" s="91">
        <v>1120</v>
      </c>
      <c r="I18" s="106">
        <f t="shared" ca="1" si="1"/>
        <v>1120</v>
      </c>
      <c r="J18" s="79"/>
    </row>
    <row r="19" spans="1:10" x14ac:dyDescent="0.2">
      <c r="A19" s="57"/>
      <c r="B19" s="90">
        <v>44192</v>
      </c>
      <c r="C19" s="91">
        <v>2020</v>
      </c>
      <c r="D19" s="91">
        <v>220</v>
      </c>
      <c r="E19" s="91">
        <v>50</v>
      </c>
      <c r="F19" s="91">
        <v>50</v>
      </c>
      <c r="G19" s="91">
        <v>220</v>
      </c>
      <c r="H19" s="91">
        <v>270</v>
      </c>
      <c r="I19" s="106">
        <f t="shared" ca="1" si="1"/>
        <v>270</v>
      </c>
      <c r="J19" s="79"/>
    </row>
    <row r="20" spans="1:10" x14ac:dyDescent="0.2">
      <c r="A20" s="57"/>
      <c r="B20" s="90">
        <v>44185</v>
      </c>
      <c r="C20" s="91">
        <v>2020</v>
      </c>
      <c r="D20" s="91">
        <v>2690</v>
      </c>
      <c r="E20" s="91">
        <v>320</v>
      </c>
      <c r="F20" s="91">
        <v>570</v>
      </c>
      <c r="G20" s="91">
        <v>2440</v>
      </c>
      <c r="H20" s="91">
        <v>3010</v>
      </c>
      <c r="I20" s="106">
        <f t="shared" ca="1" si="1"/>
        <v>3010</v>
      </c>
      <c r="J20" s="79"/>
    </row>
    <row r="21" spans="1:10" x14ac:dyDescent="0.2">
      <c r="A21" s="57"/>
      <c r="B21" s="90">
        <v>44178</v>
      </c>
      <c r="C21" s="91">
        <v>2020</v>
      </c>
      <c r="D21" s="91">
        <v>4400</v>
      </c>
      <c r="E21" s="91">
        <v>310</v>
      </c>
      <c r="F21" s="91">
        <v>910</v>
      </c>
      <c r="G21" s="91">
        <v>3800</v>
      </c>
      <c r="H21" s="91">
        <v>4710</v>
      </c>
      <c r="I21" s="106">
        <f t="shared" ca="1" si="1"/>
        <v>4710</v>
      </c>
      <c r="J21" s="79"/>
    </row>
    <row r="22" spans="1:10" x14ac:dyDescent="0.2">
      <c r="A22" s="57"/>
      <c r="B22" s="90">
        <v>44171</v>
      </c>
      <c r="C22" s="91">
        <v>2020</v>
      </c>
      <c r="D22" s="91">
        <v>3470</v>
      </c>
      <c r="E22" s="91">
        <v>220</v>
      </c>
      <c r="F22" s="91">
        <v>710</v>
      </c>
      <c r="G22" s="91">
        <v>2980</v>
      </c>
      <c r="H22" s="91">
        <v>3700</v>
      </c>
      <c r="I22" s="106">
        <f t="shared" ca="1" si="1"/>
        <v>3700</v>
      </c>
      <c r="J22" s="79"/>
    </row>
    <row r="23" spans="1:10" x14ac:dyDescent="0.2">
      <c r="A23" s="57"/>
      <c r="B23" s="90">
        <v>44164</v>
      </c>
      <c r="C23" s="91">
        <v>2020</v>
      </c>
      <c r="D23" s="91">
        <v>3790</v>
      </c>
      <c r="E23" s="91">
        <v>250</v>
      </c>
      <c r="F23" s="91">
        <v>700</v>
      </c>
      <c r="G23" s="91">
        <v>3340</v>
      </c>
      <c r="H23" s="91">
        <v>4040</v>
      </c>
      <c r="I23" s="106">
        <f t="shared" ca="1" si="1"/>
        <v>4040</v>
      </c>
      <c r="J23" s="79"/>
    </row>
    <row r="24" spans="1:10" x14ac:dyDescent="0.2">
      <c r="A24"/>
      <c r="B24" s="90">
        <v>44157</v>
      </c>
      <c r="C24" s="91">
        <v>2020</v>
      </c>
      <c r="D24" s="91">
        <v>2710</v>
      </c>
      <c r="E24" s="91">
        <v>200</v>
      </c>
      <c r="F24" s="91">
        <v>510</v>
      </c>
      <c r="G24" s="91">
        <v>2400</v>
      </c>
      <c r="H24" s="91">
        <v>2910</v>
      </c>
      <c r="I24" s="106">
        <f t="shared" ca="1" si="1"/>
        <v>2910</v>
      </c>
      <c r="J24" s="79"/>
    </row>
    <row r="25" spans="1:10" x14ac:dyDescent="0.2">
      <c r="A25"/>
      <c r="B25" s="90">
        <v>44150</v>
      </c>
      <c r="C25" s="91">
        <v>2020</v>
      </c>
      <c r="D25" s="91">
        <v>2750</v>
      </c>
      <c r="E25" s="91">
        <v>210</v>
      </c>
      <c r="F25" s="91">
        <v>560</v>
      </c>
      <c r="G25" s="91">
        <v>2400</v>
      </c>
      <c r="H25" s="91">
        <v>2960</v>
      </c>
      <c r="I25" s="106">
        <f t="shared" ca="1" si="1"/>
        <v>2960</v>
      </c>
      <c r="J25" s="79"/>
    </row>
    <row r="26" spans="1:10" x14ac:dyDescent="0.2">
      <c r="A26"/>
      <c r="B26" s="90">
        <v>44143</v>
      </c>
      <c r="C26" s="91">
        <v>2020</v>
      </c>
      <c r="D26" s="91">
        <v>2890</v>
      </c>
      <c r="E26" s="91">
        <v>200</v>
      </c>
      <c r="F26" s="91">
        <v>590</v>
      </c>
      <c r="G26" s="91">
        <v>2500</v>
      </c>
      <c r="H26" s="91">
        <v>3080</v>
      </c>
      <c r="I26" s="106">
        <f t="shared" ca="1" si="1"/>
        <v>3080</v>
      </c>
      <c r="J26" s="79"/>
    </row>
    <row r="27" spans="1:10" x14ac:dyDescent="0.2">
      <c r="A27"/>
      <c r="B27" s="90">
        <v>44136</v>
      </c>
      <c r="C27" s="91">
        <v>2020</v>
      </c>
      <c r="D27" s="91">
        <v>2970</v>
      </c>
      <c r="E27" s="91">
        <v>230</v>
      </c>
      <c r="F27" s="91">
        <v>600</v>
      </c>
      <c r="G27" s="91">
        <v>2610</v>
      </c>
      <c r="H27" s="91">
        <v>3200</v>
      </c>
      <c r="I27" s="106">
        <f t="shared" ca="1" si="1"/>
        <v>3200</v>
      </c>
      <c r="J27" s="79"/>
    </row>
    <row r="28" spans="1:10" x14ac:dyDescent="0.2">
      <c r="A28"/>
      <c r="B28" s="90">
        <v>44129</v>
      </c>
      <c r="C28" s="91">
        <v>2020</v>
      </c>
      <c r="D28" s="91">
        <v>2870</v>
      </c>
      <c r="E28" s="91">
        <v>200</v>
      </c>
      <c r="F28" s="91">
        <v>570</v>
      </c>
      <c r="G28" s="91">
        <v>2500</v>
      </c>
      <c r="H28" s="91">
        <v>3070</v>
      </c>
      <c r="I28" s="106">
        <f t="shared" ca="1" si="1"/>
        <v>3070</v>
      </c>
      <c r="J28" s="79"/>
    </row>
    <row r="29" spans="1:10" x14ac:dyDescent="0.2">
      <c r="A29"/>
      <c r="B29" s="90">
        <v>44122</v>
      </c>
      <c r="C29" s="91">
        <v>2020</v>
      </c>
      <c r="D29" s="91">
        <v>2680</v>
      </c>
      <c r="E29" s="91">
        <v>200</v>
      </c>
      <c r="F29" s="91">
        <v>510</v>
      </c>
      <c r="G29" s="91">
        <v>2370</v>
      </c>
      <c r="H29" s="91">
        <v>2890</v>
      </c>
      <c r="I29" s="106">
        <f t="shared" ca="1" si="1"/>
        <v>2890</v>
      </c>
      <c r="J29" s="79"/>
    </row>
    <row r="30" spans="1:10" x14ac:dyDescent="0.2">
      <c r="A30"/>
      <c r="B30" s="90">
        <v>44115</v>
      </c>
      <c r="C30" s="91">
        <v>2020</v>
      </c>
      <c r="D30" s="91">
        <v>2280</v>
      </c>
      <c r="E30" s="91">
        <v>200</v>
      </c>
      <c r="F30" s="91">
        <v>470</v>
      </c>
      <c r="G30" s="91">
        <v>2010</v>
      </c>
      <c r="H30" s="91">
        <v>2480</v>
      </c>
      <c r="I30" s="106">
        <f t="shared" ca="1" si="1"/>
        <v>2480</v>
      </c>
      <c r="J30" s="79"/>
    </row>
    <row r="31" spans="1:10" x14ac:dyDescent="0.2">
      <c r="A31"/>
      <c r="B31" s="90">
        <v>44108</v>
      </c>
      <c r="C31" s="91">
        <v>2020</v>
      </c>
      <c r="D31" s="91">
        <v>2330</v>
      </c>
      <c r="E31" s="91">
        <v>220</v>
      </c>
      <c r="F31" s="91">
        <v>510</v>
      </c>
      <c r="G31" s="91">
        <v>2040</v>
      </c>
      <c r="H31" s="91">
        <v>2540</v>
      </c>
      <c r="I31" s="106">
        <f t="shared" ca="1" si="1"/>
        <v>2540</v>
      </c>
      <c r="J31" s="79"/>
    </row>
    <row r="32" spans="1:10" x14ac:dyDescent="0.2">
      <c r="A32"/>
      <c r="B32" s="90">
        <v>44101</v>
      </c>
      <c r="C32" s="91">
        <v>2020</v>
      </c>
      <c r="D32" s="91">
        <v>3520</v>
      </c>
      <c r="E32" s="91">
        <v>250</v>
      </c>
      <c r="F32" s="91">
        <v>770</v>
      </c>
      <c r="G32" s="91">
        <v>3000</v>
      </c>
      <c r="H32" s="91">
        <v>3770</v>
      </c>
      <c r="I32" s="106">
        <f t="shared" ca="1" si="1"/>
        <v>3770</v>
      </c>
      <c r="J32" s="79"/>
    </row>
    <row r="33" spans="1:20" x14ac:dyDescent="0.2">
      <c r="A33"/>
      <c r="B33" s="90">
        <v>44094</v>
      </c>
      <c r="C33" s="91">
        <v>2020</v>
      </c>
      <c r="D33" s="91">
        <v>2680</v>
      </c>
      <c r="E33" s="91">
        <v>170</v>
      </c>
      <c r="F33" s="91">
        <v>540</v>
      </c>
      <c r="G33" s="91">
        <v>2310</v>
      </c>
      <c r="H33" s="91">
        <v>2850</v>
      </c>
      <c r="I33" s="106">
        <f t="shared" ca="1" si="1"/>
        <v>2850</v>
      </c>
      <c r="J33" s="79"/>
      <c r="K33" s="134" t="s">
        <v>235</v>
      </c>
      <c r="L33" s="135"/>
      <c r="M33" s="135"/>
      <c r="N33" s="135"/>
      <c r="O33" s="135"/>
      <c r="P33" s="135"/>
      <c r="Q33" s="135"/>
      <c r="R33" s="135"/>
      <c r="S33" s="135"/>
      <c r="T33" s="135"/>
    </row>
    <row r="34" spans="1:20" x14ac:dyDescent="0.2">
      <c r="A34"/>
      <c r="B34" s="90">
        <v>44087</v>
      </c>
      <c r="C34" s="91">
        <v>2020</v>
      </c>
      <c r="D34" s="91">
        <v>2160</v>
      </c>
      <c r="E34" s="91">
        <v>180</v>
      </c>
      <c r="F34" s="91">
        <v>510</v>
      </c>
      <c r="G34" s="91">
        <v>1840</v>
      </c>
      <c r="H34" s="91">
        <v>2350</v>
      </c>
      <c r="I34" s="106">
        <f t="shared" ca="1" si="1"/>
        <v>2350</v>
      </c>
      <c r="J34" s="79"/>
      <c r="K34" s="135"/>
      <c r="L34" s="135"/>
      <c r="M34" s="135"/>
      <c r="N34" s="135"/>
      <c r="O34" s="135"/>
      <c r="P34" s="135"/>
      <c r="Q34" s="135"/>
      <c r="R34" s="135"/>
      <c r="S34" s="135"/>
      <c r="T34" s="135"/>
    </row>
    <row r="35" spans="1:20" x14ac:dyDescent="0.2">
      <c r="A35"/>
      <c r="B35" s="90">
        <v>44080</v>
      </c>
      <c r="C35" s="91">
        <v>2020</v>
      </c>
      <c r="D35" s="91">
        <v>2130</v>
      </c>
      <c r="E35" s="91">
        <v>220</v>
      </c>
      <c r="F35" s="91">
        <v>520</v>
      </c>
      <c r="G35" s="91">
        <v>1820</v>
      </c>
      <c r="H35" s="91">
        <v>2340</v>
      </c>
      <c r="I35" s="106">
        <f t="shared" ca="1" si="1"/>
        <v>2340</v>
      </c>
      <c r="J35" s="79"/>
      <c r="K35" s="135"/>
      <c r="L35" s="135"/>
      <c r="M35" s="135"/>
      <c r="N35" s="135"/>
      <c r="O35" s="135"/>
      <c r="P35" s="135"/>
      <c r="Q35" s="135"/>
      <c r="R35" s="135"/>
      <c r="S35" s="135"/>
      <c r="T35" s="135"/>
    </row>
    <row r="36" spans="1:20" x14ac:dyDescent="0.2">
      <c r="A36"/>
      <c r="B36" s="90">
        <v>44073</v>
      </c>
      <c r="C36" s="91">
        <v>2020</v>
      </c>
      <c r="D36" s="91">
        <v>2160</v>
      </c>
      <c r="E36" s="91">
        <v>200</v>
      </c>
      <c r="F36" s="91">
        <v>480</v>
      </c>
      <c r="G36" s="91">
        <v>1890</v>
      </c>
      <c r="H36" s="91">
        <v>2360</v>
      </c>
      <c r="I36" s="106">
        <f t="shared" ca="1" si="1"/>
        <v>2360</v>
      </c>
      <c r="J36" s="79"/>
      <c r="K36" s="135"/>
      <c r="L36" s="135"/>
      <c r="M36" s="135"/>
      <c r="N36" s="135"/>
      <c r="O36" s="135"/>
      <c r="P36" s="135"/>
      <c r="Q36" s="135"/>
      <c r="R36" s="135"/>
      <c r="S36" s="135"/>
      <c r="T36" s="135"/>
    </row>
    <row r="37" spans="1:20" x14ac:dyDescent="0.2">
      <c r="A37"/>
      <c r="B37" s="90">
        <v>44066</v>
      </c>
      <c r="C37" s="91">
        <v>2020</v>
      </c>
      <c r="D37" s="91">
        <v>1830</v>
      </c>
      <c r="E37" s="91">
        <v>170</v>
      </c>
      <c r="F37" s="91">
        <v>480</v>
      </c>
      <c r="G37" s="91">
        <v>1520</v>
      </c>
      <c r="H37" s="91">
        <v>2000</v>
      </c>
      <c r="I37" s="106">
        <f t="shared" ca="1" si="1"/>
        <v>2000</v>
      </c>
      <c r="J37" s="79"/>
      <c r="K37" s="135"/>
      <c r="L37" s="135"/>
      <c r="M37" s="135"/>
      <c r="N37" s="135"/>
      <c r="O37" s="135"/>
      <c r="P37" s="135"/>
      <c r="Q37" s="135"/>
      <c r="R37" s="135"/>
      <c r="S37" s="135"/>
      <c r="T37" s="135"/>
    </row>
    <row r="38" spans="1:20" x14ac:dyDescent="0.2">
      <c r="A38"/>
      <c r="B38" s="90">
        <v>44059</v>
      </c>
      <c r="C38" s="91">
        <v>2020</v>
      </c>
      <c r="D38" s="91">
        <v>1380</v>
      </c>
      <c r="E38" s="91">
        <v>170</v>
      </c>
      <c r="F38" s="91">
        <v>340</v>
      </c>
      <c r="G38" s="91">
        <v>1220</v>
      </c>
      <c r="H38" s="91">
        <v>1560</v>
      </c>
      <c r="I38" s="106">
        <f t="shared" ca="1" si="1"/>
        <v>1560</v>
      </c>
      <c r="J38" s="79"/>
      <c r="K38" s="135"/>
      <c r="L38" s="135"/>
      <c r="M38" s="135"/>
      <c r="N38" s="135"/>
      <c r="O38" s="135"/>
      <c r="P38" s="135"/>
      <c r="Q38" s="135"/>
      <c r="R38" s="135"/>
      <c r="S38" s="135"/>
      <c r="T38" s="135"/>
    </row>
    <row r="39" spans="1:20" x14ac:dyDescent="0.2">
      <c r="A39"/>
      <c r="B39" s="90">
        <v>44052</v>
      </c>
      <c r="C39" s="91">
        <v>2020</v>
      </c>
      <c r="D39" s="91">
        <v>1370</v>
      </c>
      <c r="E39" s="91">
        <v>160</v>
      </c>
      <c r="F39" s="91">
        <v>350</v>
      </c>
      <c r="G39" s="91">
        <v>1180</v>
      </c>
      <c r="H39" s="91">
        <v>1530</v>
      </c>
      <c r="I39" s="106">
        <f t="shared" ca="1" si="1"/>
        <v>1530</v>
      </c>
      <c r="J39" s="79"/>
      <c r="K39" s="135"/>
      <c r="L39" s="135"/>
      <c r="M39" s="135"/>
      <c r="N39" s="135"/>
      <c r="O39" s="135"/>
      <c r="P39" s="135"/>
      <c r="Q39" s="135"/>
      <c r="R39" s="135"/>
      <c r="S39" s="135"/>
      <c r="T39" s="135"/>
    </row>
    <row r="40" spans="1:20" x14ac:dyDescent="0.2">
      <c r="A40"/>
      <c r="B40" s="90">
        <v>44045</v>
      </c>
      <c r="C40" s="91">
        <v>2020</v>
      </c>
      <c r="D40" s="91">
        <v>1370</v>
      </c>
      <c r="E40" s="91">
        <v>200</v>
      </c>
      <c r="F40" s="91">
        <v>340</v>
      </c>
      <c r="G40" s="91">
        <v>1230</v>
      </c>
      <c r="H40" s="91">
        <v>1570</v>
      </c>
      <c r="I40" s="106">
        <f t="shared" ca="1" si="1"/>
        <v>1570</v>
      </c>
      <c r="J40" s="79"/>
      <c r="K40" s="135"/>
      <c r="L40" s="135"/>
      <c r="M40" s="135"/>
      <c r="N40" s="135"/>
      <c r="O40" s="135"/>
      <c r="P40" s="135"/>
      <c r="Q40" s="135"/>
      <c r="R40" s="135"/>
      <c r="S40" s="135"/>
      <c r="T40" s="135"/>
    </row>
    <row r="41" spans="1:20" x14ac:dyDescent="0.2">
      <c r="A41"/>
      <c r="B41" s="90">
        <v>44038</v>
      </c>
      <c r="C41" s="91">
        <v>2020</v>
      </c>
      <c r="D41" s="91">
        <v>1220</v>
      </c>
      <c r="E41" s="91">
        <v>160</v>
      </c>
      <c r="F41" s="91">
        <v>260</v>
      </c>
      <c r="G41" s="91">
        <v>1120</v>
      </c>
      <c r="H41" s="91">
        <v>1390</v>
      </c>
      <c r="I41" s="106">
        <f t="shared" ca="1" si="1"/>
        <v>1390</v>
      </c>
      <c r="J41" s="79"/>
      <c r="K41" s="135"/>
      <c r="L41" s="135"/>
      <c r="M41" s="135"/>
      <c r="N41" s="135"/>
      <c r="O41" s="135"/>
      <c r="P41" s="135"/>
      <c r="Q41" s="135"/>
      <c r="R41" s="135"/>
      <c r="S41" s="135"/>
      <c r="T41" s="135"/>
    </row>
    <row r="42" spans="1:20" x14ac:dyDescent="0.2">
      <c r="A42"/>
      <c r="B42" s="90">
        <v>44031</v>
      </c>
      <c r="C42" s="91">
        <v>2020</v>
      </c>
      <c r="D42" s="91">
        <v>970</v>
      </c>
      <c r="E42" s="91">
        <v>140</v>
      </c>
      <c r="F42" s="91">
        <v>230</v>
      </c>
      <c r="G42" s="91">
        <v>880</v>
      </c>
      <c r="H42" s="91">
        <v>1110</v>
      </c>
      <c r="I42" s="106">
        <f t="shared" ca="1" si="1"/>
        <v>1110</v>
      </c>
      <c r="J42" s="79"/>
      <c r="K42" s="135"/>
      <c r="L42" s="135"/>
      <c r="M42" s="135"/>
      <c r="N42" s="135"/>
      <c r="O42" s="135"/>
      <c r="P42" s="135"/>
      <c r="Q42" s="135"/>
      <c r="R42" s="135"/>
      <c r="S42" s="135"/>
      <c r="T42" s="135"/>
    </row>
    <row r="43" spans="1:20" x14ac:dyDescent="0.2">
      <c r="A43"/>
      <c r="B43" s="90">
        <v>44024</v>
      </c>
      <c r="C43" s="91">
        <v>2020</v>
      </c>
      <c r="D43" s="91">
        <v>920</v>
      </c>
      <c r="E43" s="91">
        <v>140</v>
      </c>
      <c r="F43" s="91">
        <v>210</v>
      </c>
      <c r="G43" s="91">
        <v>860</v>
      </c>
      <c r="H43" s="91">
        <v>1070</v>
      </c>
      <c r="I43" s="106">
        <f t="shared" ca="1" si="1"/>
        <v>1070</v>
      </c>
      <c r="J43" s="79"/>
      <c r="K43" s="135"/>
      <c r="L43" s="135"/>
      <c r="M43" s="135"/>
      <c r="N43" s="135"/>
      <c r="O43" s="135"/>
      <c r="P43" s="135"/>
      <c r="Q43" s="135"/>
      <c r="R43" s="135"/>
      <c r="S43" s="135"/>
      <c r="T43" s="135"/>
    </row>
    <row r="44" spans="1:20" x14ac:dyDescent="0.2">
      <c r="A44"/>
      <c r="B44" s="90">
        <v>44017</v>
      </c>
      <c r="C44" s="91">
        <v>2020</v>
      </c>
      <c r="D44" s="91">
        <v>1000</v>
      </c>
      <c r="E44" s="91">
        <v>160</v>
      </c>
      <c r="F44" s="91">
        <v>220</v>
      </c>
      <c r="G44" s="91">
        <v>950</v>
      </c>
      <c r="H44" s="91">
        <v>1170</v>
      </c>
      <c r="I44" s="106">
        <f t="shared" ca="1" si="1"/>
        <v>1170</v>
      </c>
      <c r="J44" s="79"/>
      <c r="K44" s="135"/>
      <c r="L44" s="135"/>
      <c r="M44" s="135"/>
      <c r="N44" s="135"/>
      <c r="O44" s="135"/>
      <c r="P44" s="135"/>
      <c r="Q44" s="135"/>
      <c r="R44" s="135"/>
      <c r="S44" s="135"/>
      <c r="T44" s="135"/>
    </row>
    <row r="45" spans="1:20" x14ac:dyDescent="0.2">
      <c r="A45"/>
      <c r="B45" s="90">
        <v>44010</v>
      </c>
      <c r="C45" s="91">
        <v>2020</v>
      </c>
      <c r="D45" s="91">
        <v>1380</v>
      </c>
      <c r="E45" s="91">
        <v>200</v>
      </c>
      <c r="F45" s="91">
        <v>300</v>
      </c>
      <c r="G45" s="91">
        <v>1280</v>
      </c>
      <c r="H45" s="91">
        <v>1580</v>
      </c>
      <c r="I45" s="106">
        <f t="shared" ca="1" si="1"/>
        <v>1580</v>
      </c>
      <c r="J45" s="79"/>
      <c r="K45" s="135"/>
      <c r="L45" s="135"/>
      <c r="M45" s="135"/>
      <c r="N45" s="135"/>
      <c r="O45" s="135"/>
      <c r="P45" s="135"/>
      <c r="Q45" s="135"/>
      <c r="R45" s="135"/>
      <c r="S45" s="135"/>
      <c r="T45" s="135"/>
    </row>
    <row r="46" spans="1:20" x14ac:dyDescent="0.2">
      <c r="A46"/>
      <c r="B46" s="90">
        <v>44003</v>
      </c>
      <c r="C46" s="91">
        <v>2020</v>
      </c>
      <c r="D46" s="91">
        <v>870</v>
      </c>
      <c r="E46" s="91">
        <v>90</v>
      </c>
      <c r="F46" s="91">
        <v>170</v>
      </c>
      <c r="G46" s="91">
        <v>800</v>
      </c>
      <c r="H46" s="91">
        <v>960</v>
      </c>
      <c r="I46" s="106">
        <f t="shared" ca="1" si="1"/>
        <v>960</v>
      </c>
      <c r="J46" s="79"/>
      <c r="K46" s="135"/>
      <c r="L46" s="135"/>
      <c r="M46" s="135"/>
      <c r="N46" s="135"/>
      <c r="O46" s="135"/>
      <c r="P46" s="135"/>
      <c r="Q46" s="135"/>
      <c r="R46" s="135"/>
      <c r="S46" s="135"/>
      <c r="T46" s="135"/>
    </row>
    <row r="47" spans="1:20" x14ac:dyDescent="0.2">
      <c r="A47"/>
      <c r="B47" s="90">
        <v>43996</v>
      </c>
      <c r="C47" s="91">
        <v>2020</v>
      </c>
      <c r="D47" s="91">
        <v>830</v>
      </c>
      <c r="E47" s="91">
        <v>130</v>
      </c>
      <c r="F47" s="91">
        <v>160</v>
      </c>
      <c r="G47" s="91">
        <v>800</v>
      </c>
      <c r="H47" s="91">
        <v>960</v>
      </c>
      <c r="I47" s="106">
        <f t="shared" ca="1" si="1"/>
        <v>960</v>
      </c>
      <c r="J47" s="79"/>
      <c r="K47" s="135"/>
      <c r="L47" s="135"/>
      <c r="M47" s="135"/>
      <c r="N47" s="135"/>
      <c r="O47" s="135"/>
      <c r="P47" s="135"/>
      <c r="Q47" s="135"/>
      <c r="R47" s="135"/>
      <c r="S47" s="135"/>
      <c r="T47" s="135"/>
    </row>
    <row r="48" spans="1:20" x14ac:dyDescent="0.2">
      <c r="A48"/>
      <c r="B48" s="90">
        <v>43989</v>
      </c>
      <c r="C48" s="91">
        <v>2020</v>
      </c>
      <c r="D48" s="91">
        <v>880</v>
      </c>
      <c r="E48" s="91">
        <v>120</v>
      </c>
      <c r="F48" s="91">
        <v>160</v>
      </c>
      <c r="G48" s="91">
        <v>840</v>
      </c>
      <c r="H48" s="91">
        <v>1000</v>
      </c>
      <c r="I48" s="106">
        <f t="shared" ca="1" si="1"/>
        <v>1000</v>
      </c>
      <c r="J48" s="79"/>
      <c r="K48" s="135"/>
      <c r="L48" s="135"/>
      <c r="M48" s="135"/>
      <c r="N48" s="135"/>
      <c r="O48" s="135"/>
      <c r="P48" s="135"/>
      <c r="Q48" s="135"/>
      <c r="R48" s="135"/>
      <c r="S48" s="135"/>
      <c r="T48" s="135"/>
    </row>
    <row r="49" spans="1:21" x14ac:dyDescent="0.2">
      <c r="A49"/>
      <c r="B49" s="90">
        <v>43982</v>
      </c>
      <c r="C49" s="91">
        <v>2020</v>
      </c>
      <c r="D49" s="91">
        <v>970</v>
      </c>
      <c r="E49" s="91">
        <v>140</v>
      </c>
      <c r="F49" s="91">
        <v>200</v>
      </c>
      <c r="G49" s="91">
        <v>920</v>
      </c>
      <c r="H49" s="91">
        <v>1110</v>
      </c>
      <c r="I49" s="106">
        <f t="shared" ref="I49:I70" ca="1" si="2">OFFSET(D49,0,MATCH($L$9,$D$10:$H$10,0)-1)</f>
        <v>1110</v>
      </c>
      <c r="J49" s="79"/>
      <c r="K49" s="135"/>
      <c r="L49" s="135"/>
      <c r="M49" s="135"/>
      <c r="N49" s="135"/>
      <c r="O49" s="135"/>
      <c r="P49" s="135"/>
      <c r="Q49" s="135"/>
      <c r="R49" s="135"/>
      <c r="S49" s="135"/>
      <c r="T49" s="135"/>
    </row>
    <row r="50" spans="1:21" x14ac:dyDescent="0.2">
      <c r="A50"/>
      <c r="B50" s="90">
        <v>43975</v>
      </c>
      <c r="C50" s="91">
        <v>2020</v>
      </c>
      <c r="D50" s="91">
        <v>740</v>
      </c>
      <c r="E50" s="91">
        <v>100</v>
      </c>
      <c r="F50" s="91">
        <v>140</v>
      </c>
      <c r="G50" s="91">
        <v>690</v>
      </c>
      <c r="H50" s="91">
        <v>830</v>
      </c>
      <c r="I50" s="106">
        <f t="shared" ca="1" si="2"/>
        <v>830</v>
      </c>
      <c r="J50" s="79"/>
      <c r="K50" s="135"/>
      <c r="L50" s="135"/>
      <c r="M50" s="135"/>
      <c r="N50" s="135"/>
      <c r="O50" s="135"/>
      <c r="P50" s="135"/>
      <c r="Q50" s="135"/>
      <c r="R50" s="135"/>
      <c r="S50" s="135"/>
      <c r="T50" s="135"/>
      <c r="U50" s="110"/>
    </row>
    <row r="51" spans="1:21" x14ac:dyDescent="0.2">
      <c r="A51"/>
      <c r="B51" s="90">
        <v>43968</v>
      </c>
      <c r="C51" s="91">
        <v>2020</v>
      </c>
      <c r="D51" s="91">
        <v>710</v>
      </c>
      <c r="E51" s="91">
        <v>110</v>
      </c>
      <c r="F51" s="91">
        <v>130</v>
      </c>
      <c r="G51" s="91">
        <v>690</v>
      </c>
      <c r="H51" s="91">
        <v>820</v>
      </c>
      <c r="I51" s="106">
        <f t="shared" ca="1" si="2"/>
        <v>820</v>
      </c>
      <c r="J51" s="79"/>
      <c r="K51" s="135"/>
      <c r="L51" s="135"/>
      <c r="M51" s="135"/>
      <c r="N51" s="135"/>
      <c r="O51" s="135"/>
      <c r="P51" s="135"/>
      <c r="Q51" s="135"/>
      <c r="R51" s="135"/>
      <c r="S51" s="135"/>
      <c r="T51" s="135"/>
    </row>
    <row r="52" spans="1:21" x14ac:dyDescent="0.2">
      <c r="A52"/>
      <c r="B52" s="90">
        <v>43961</v>
      </c>
      <c r="C52" s="91">
        <v>2020</v>
      </c>
      <c r="D52" s="91">
        <v>720</v>
      </c>
      <c r="E52" s="91">
        <v>90</v>
      </c>
      <c r="F52" s="91">
        <v>130</v>
      </c>
      <c r="G52" s="91">
        <v>680</v>
      </c>
      <c r="H52" s="91">
        <v>820</v>
      </c>
      <c r="I52" s="106">
        <f t="shared" ca="1" si="2"/>
        <v>820</v>
      </c>
      <c r="J52" s="79"/>
      <c r="K52" s="135"/>
      <c r="L52" s="135"/>
      <c r="M52" s="135"/>
      <c r="N52" s="135"/>
      <c r="O52" s="135"/>
      <c r="P52" s="135"/>
      <c r="Q52" s="135"/>
      <c r="R52" s="135"/>
      <c r="S52" s="135"/>
      <c r="T52" s="135"/>
    </row>
    <row r="53" spans="1:21" x14ac:dyDescent="0.2">
      <c r="A53"/>
      <c r="B53" s="90">
        <v>43954</v>
      </c>
      <c r="C53" s="91">
        <v>2020</v>
      </c>
      <c r="D53" s="91">
        <v>560</v>
      </c>
      <c r="E53" s="91">
        <v>100</v>
      </c>
      <c r="F53" s="91">
        <v>120</v>
      </c>
      <c r="G53" s="91">
        <v>530</v>
      </c>
      <c r="H53" s="91">
        <v>650</v>
      </c>
      <c r="I53" s="106">
        <f t="shared" ca="1" si="2"/>
        <v>650</v>
      </c>
      <c r="J53" s="79"/>
      <c r="K53" s="135"/>
      <c r="L53" s="135"/>
      <c r="M53" s="135"/>
      <c r="N53" s="135"/>
      <c r="O53" s="135"/>
      <c r="P53" s="135"/>
      <c r="Q53" s="135"/>
      <c r="R53" s="135"/>
      <c r="S53" s="135"/>
      <c r="T53" s="135"/>
    </row>
    <row r="54" spans="1:21" x14ac:dyDescent="0.2">
      <c r="A54"/>
      <c r="B54" s="90">
        <v>43947</v>
      </c>
      <c r="C54" s="91">
        <v>2020</v>
      </c>
      <c r="D54" s="91">
        <v>660</v>
      </c>
      <c r="E54" s="91">
        <v>100</v>
      </c>
      <c r="F54" s="91">
        <v>140</v>
      </c>
      <c r="G54" s="91">
        <v>630</v>
      </c>
      <c r="H54" s="91">
        <v>770</v>
      </c>
      <c r="I54" s="106">
        <f t="shared" ca="1" si="2"/>
        <v>770</v>
      </c>
      <c r="J54" s="79"/>
      <c r="K54" s="135"/>
      <c r="L54" s="135"/>
      <c r="M54" s="135"/>
      <c r="N54" s="135"/>
      <c r="O54" s="135"/>
      <c r="P54" s="135"/>
      <c r="Q54" s="135"/>
      <c r="R54" s="135"/>
      <c r="S54" s="135"/>
      <c r="T54" s="135"/>
    </row>
    <row r="55" spans="1:21" x14ac:dyDescent="0.2">
      <c r="A55"/>
      <c r="B55" s="90">
        <v>43940</v>
      </c>
      <c r="C55" s="91">
        <v>2020</v>
      </c>
      <c r="D55" s="91">
        <v>670</v>
      </c>
      <c r="E55" s="91">
        <v>110</v>
      </c>
      <c r="F55" s="91">
        <v>110</v>
      </c>
      <c r="G55" s="91">
        <v>670</v>
      </c>
      <c r="H55" s="91">
        <v>780</v>
      </c>
      <c r="I55" s="106">
        <f t="shared" ca="1" si="2"/>
        <v>780</v>
      </c>
      <c r="J55" s="79"/>
      <c r="K55" s="135"/>
      <c r="L55" s="135"/>
      <c r="M55" s="135"/>
      <c r="N55" s="135"/>
      <c r="O55" s="135"/>
      <c r="P55" s="135"/>
      <c r="Q55" s="135"/>
      <c r="R55" s="135"/>
      <c r="S55" s="135"/>
      <c r="T55" s="135"/>
    </row>
    <row r="56" spans="1:21" x14ac:dyDescent="0.2">
      <c r="A56"/>
      <c r="B56" s="90">
        <v>43933</v>
      </c>
      <c r="C56" s="91">
        <v>2020</v>
      </c>
      <c r="D56" s="91">
        <v>600</v>
      </c>
      <c r="E56" s="91">
        <v>90</v>
      </c>
      <c r="F56" s="91">
        <v>120</v>
      </c>
      <c r="G56" s="91">
        <v>570</v>
      </c>
      <c r="H56" s="91">
        <v>690</v>
      </c>
      <c r="I56" s="106">
        <f t="shared" ca="1" si="2"/>
        <v>690</v>
      </c>
      <c r="J56" s="79"/>
      <c r="K56" s="135"/>
      <c r="L56" s="135"/>
      <c r="M56" s="135"/>
      <c r="N56" s="135"/>
      <c r="O56" s="135"/>
      <c r="P56" s="135"/>
      <c r="Q56" s="135"/>
      <c r="R56" s="135"/>
      <c r="S56" s="135"/>
      <c r="T56" s="135"/>
    </row>
    <row r="57" spans="1:21" x14ac:dyDescent="0.2">
      <c r="A57"/>
      <c r="B57" s="90">
        <v>43926</v>
      </c>
      <c r="C57" s="91">
        <v>2020</v>
      </c>
      <c r="D57" s="91">
        <v>710</v>
      </c>
      <c r="E57" s="91">
        <v>100</v>
      </c>
      <c r="F57" s="91">
        <v>130</v>
      </c>
      <c r="G57" s="91">
        <v>680</v>
      </c>
      <c r="H57" s="91">
        <v>810</v>
      </c>
      <c r="I57" s="106">
        <f t="shared" ca="1" si="2"/>
        <v>810</v>
      </c>
      <c r="J57" s="79"/>
      <c r="K57" s="135"/>
      <c r="L57" s="135"/>
      <c r="M57" s="135"/>
      <c r="N57" s="135"/>
      <c r="O57" s="135"/>
      <c r="P57" s="135"/>
      <c r="Q57" s="135"/>
      <c r="R57" s="135"/>
      <c r="S57" s="135"/>
      <c r="T57" s="135"/>
    </row>
    <row r="58" spans="1:21" x14ac:dyDescent="0.2">
      <c r="A58"/>
      <c r="B58" s="90">
        <v>43919</v>
      </c>
      <c r="C58" s="91">
        <v>2020</v>
      </c>
      <c r="D58" s="91">
        <v>1110</v>
      </c>
      <c r="E58" s="91">
        <v>90</v>
      </c>
      <c r="F58" s="91">
        <v>180</v>
      </c>
      <c r="G58" s="91">
        <v>1020</v>
      </c>
      <c r="H58" s="91">
        <v>1200</v>
      </c>
      <c r="I58" s="106">
        <f t="shared" ca="1" si="2"/>
        <v>1200</v>
      </c>
      <c r="J58" s="79"/>
      <c r="K58" s="135"/>
      <c r="L58" s="135"/>
      <c r="M58" s="135"/>
      <c r="N58" s="135"/>
      <c r="O58" s="135"/>
      <c r="P58" s="135"/>
      <c r="Q58" s="135"/>
      <c r="R58" s="135"/>
      <c r="S58" s="135"/>
      <c r="T58" s="135"/>
    </row>
    <row r="59" spans="1:21" x14ac:dyDescent="0.2">
      <c r="A59"/>
      <c r="B59" s="90">
        <v>43912</v>
      </c>
      <c r="C59" s="91">
        <v>2020</v>
      </c>
      <c r="D59" s="91">
        <v>1450</v>
      </c>
      <c r="E59" s="91">
        <v>150</v>
      </c>
      <c r="F59" s="91">
        <v>340</v>
      </c>
      <c r="G59" s="91">
        <v>1260</v>
      </c>
      <c r="H59" s="91">
        <v>1590</v>
      </c>
      <c r="I59" s="106">
        <f t="shared" ca="1" si="2"/>
        <v>1590</v>
      </c>
      <c r="J59" s="79"/>
      <c r="K59" s="135"/>
      <c r="L59" s="135"/>
      <c r="M59" s="135"/>
      <c r="N59" s="135"/>
      <c r="O59" s="135"/>
      <c r="P59" s="135"/>
      <c r="Q59" s="135"/>
      <c r="R59" s="135"/>
      <c r="S59" s="135"/>
      <c r="T59" s="135"/>
    </row>
    <row r="60" spans="1:21" x14ac:dyDescent="0.2">
      <c r="A60"/>
      <c r="B60" s="90">
        <v>43905</v>
      </c>
      <c r="C60" s="91">
        <v>2020</v>
      </c>
      <c r="D60" s="91">
        <v>1690</v>
      </c>
      <c r="E60" s="91">
        <v>200</v>
      </c>
      <c r="F60" s="91">
        <v>440</v>
      </c>
      <c r="G60" s="91">
        <v>1450</v>
      </c>
      <c r="H60" s="91">
        <v>1890</v>
      </c>
      <c r="I60" s="106">
        <f t="shared" ca="1" si="2"/>
        <v>1890</v>
      </c>
      <c r="J60" s="79"/>
      <c r="K60" s="135"/>
      <c r="L60" s="135"/>
      <c r="M60" s="135"/>
      <c r="N60" s="135"/>
      <c r="O60" s="135"/>
      <c r="P60" s="135"/>
      <c r="Q60" s="135"/>
      <c r="R60" s="135"/>
      <c r="S60" s="135"/>
      <c r="T60" s="135"/>
    </row>
    <row r="61" spans="1:21" x14ac:dyDescent="0.2">
      <c r="A61"/>
      <c r="B61" s="90">
        <v>43898</v>
      </c>
      <c r="C61" s="91">
        <v>2020</v>
      </c>
      <c r="D61" s="91">
        <v>1600</v>
      </c>
      <c r="E61" s="91">
        <v>210</v>
      </c>
      <c r="F61" s="91">
        <v>400</v>
      </c>
      <c r="G61" s="91">
        <v>1420</v>
      </c>
      <c r="H61" s="91">
        <v>1810</v>
      </c>
      <c r="I61" s="106">
        <f t="shared" ca="1" si="2"/>
        <v>1810</v>
      </c>
      <c r="J61" s="79"/>
      <c r="K61" s="135"/>
      <c r="L61" s="135"/>
      <c r="M61" s="135"/>
      <c r="N61" s="135"/>
      <c r="O61" s="135"/>
      <c r="P61" s="135"/>
      <c r="Q61" s="135"/>
      <c r="R61" s="135"/>
      <c r="S61" s="135"/>
      <c r="T61" s="135"/>
    </row>
    <row r="62" spans="1:21" x14ac:dyDescent="0.2">
      <c r="A62"/>
      <c r="B62" s="90">
        <v>43891</v>
      </c>
      <c r="C62" s="91">
        <v>2020</v>
      </c>
      <c r="D62" s="91">
        <v>1860</v>
      </c>
      <c r="E62" s="91">
        <v>240</v>
      </c>
      <c r="F62" s="91">
        <v>460</v>
      </c>
      <c r="G62" s="91">
        <v>1640</v>
      </c>
      <c r="H62" s="91">
        <v>2100</v>
      </c>
      <c r="I62" s="106">
        <f t="shared" ca="1" si="2"/>
        <v>2100</v>
      </c>
      <c r="J62" s="79"/>
      <c r="K62" s="135"/>
      <c r="L62" s="135"/>
      <c r="M62" s="135"/>
      <c r="N62" s="135"/>
      <c r="O62" s="135"/>
      <c r="P62" s="135"/>
      <c r="Q62" s="135"/>
      <c r="R62" s="135"/>
      <c r="S62" s="135"/>
      <c r="T62" s="135"/>
    </row>
    <row r="63" spans="1:21" x14ac:dyDescent="0.2">
      <c r="A63"/>
      <c r="B63" s="90">
        <v>43884</v>
      </c>
      <c r="C63" s="91">
        <v>2020</v>
      </c>
      <c r="D63" s="91">
        <v>1500</v>
      </c>
      <c r="E63" s="91">
        <v>190</v>
      </c>
      <c r="F63" s="91">
        <v>380</v>
      </c>
      <c r="G63" s="91">
        <v>1310</v>
      </c>
      <c r="H63" s="91">
        <v>1690</v>
      </c>
      <c r="I63" s="106">
        <f t="shared" ca="1" si="2"/>
        <v>1690</v>
      </c>
      <c r="J63" s="79"/>
      <c r="K63" s="135"/>
      <c r="L63" s="135"/>
      <c r="M63" s="135"/>
      <c r="N63" s="135"/>
      <c r="O63" s="135"/>
      <c r="P63" s="135"/>
      <c r="Q63" s="135"/>
      <c r="R63" s="135"/>
      <c r="S63" s="135"/>
      <c r="T63" s="135"/>
    </row>
    <row r="64" spans="1:21" x14ac:dyDescent="0.2">
      <c r="A64"/>
      <c r="B64" s="90">
        <v>43877</v>
      </c>
      <c r="C64" s="91">
        <v>2020</v>
      </c>
      <c r="D64" s="91">
        <v>1330</v>
      </c>
      <c r="E64" s="91">
        <v>210</v>
      </c>
      <c r="F64" s="91">
        <v>360</v>
      </c>
      <c r="G64" s="91">
        <v>1170</v>
      </c>
      <c r="H64" s="91">
        <v>1530</v>
      </c>
      <c r="I64" s="106">
        <f t="shared" ca="1" si="2"/>
        <v>1530</v>
      </c>
      <c r="J64" s="79"/>
      <c r="K64" s="135"/>
      <c r="L64" s="135"/>
      <c r="M64" s="135"/>
      <c r="N64" s="135"/>
      <c r="O64" s="135"/>
      <c r="P64" s="135"/>
      <c r="Q64" s="135"/>
      <c r="R64" s="135"/>
      <c r="S64" s="135"/>
      <c r="T64" s="135"/>
    </row>
    <row r="65" spans="1:20" x14ac:dyDescent="0.2">
      <c r="A65"/>
      <c r="B65" s="90">
        <v>43870</v>
      </c>
      <c r="C65" s="91">
        <v>2020</v>
      </c>
      <c r="D65" s="91">
        <v>1410</v>
      </c>
      <c r="E65" s="91">
        <v>200</v>
      </c>
      <c r="F65" s="91">
        <v>370</v>
      </c>
      <c r="G65" s="91">
        <v>1250</v>
      </c>
      <c r="H65" s="91">
        <v>1610</v>
      </c>
      <c r="I65" s="106">
        <f t="shared" ca="1" si="2"/>
        <v>1610</v>
      </c>
      <c r="J65" s="79"/>
      <c r="K65" s="135"/>
      <c r="L65" s="135"/>
      <c r="M65" s="135"/>
      <c r="N65" s="135"/>
      <c r="O65" s="135"/>
      <c r="P65" s="135"/>
      <c r="Q65" s="135"/>
      <c r="R65" s="135"/>
      <c r="S65" s="135"/>
      <c r="T65" s="135"/>
    </row>
    <row r="66" spans="1:20" x14ac:dyDescent="0.2">
      <c r="A66"/>
      <c r="B66" s="90">
        <v>43863</v>
      </c>
      <c r="C66" s="91">
        <v>2020</v>
      </c>
      <c r="D66" s="91">
        <v>1870</v>
      </c>
      <c r="E66" s="91">
        <v>240</v>
      </c>
      <c r="F66" s="91">
        <v>480</v>
      </c>
      <c r="G66" s="91">
        <v>1620</v>
      </c>
      <c r="H66" s="91">
        <v>2110</v>
      </c>
      <c r="I66" s="106">
        <f t="shared" ca="1" si="2"/>
        <v>2110</v>
      </c>
      <c r="J66" s="79"/>
      <c r="K66" s="135"/>
      <c r="L66" s="135"/>
      <c r="M66" s="135"/>
      <c r="N66" s="135"/>
      <c r="O66" s="135"/>
      <c r="P66" s="135"/>
      <c r="Q66" s="135"/>
      <c r="R66" s="135"/>
      <c r="S66" s="135"/>
      <c r="T66" s="135"/>
    </row>
    <row r="67" spans="1:20" x14ac:dyDescent="0.2">
      <c r="A67"/>
      <c r="B67" s="90">
        <v>43856</v>
      </c>
      <c r="C67" s="91">
        <v>2020</v>
      </c>
      <c r="D67" s="91">
        <v>1820</v>
      </c>
      <c r="E67" s="91">
        <v>210</v>
      </c>
      <c r="F67" s="91">
        <v>460</v>
      </c>
      <c r="G67" s="91">
        <v>1560</v>
      </c>
      <c r="H67" s="91">
        <v>2020</v>
      </c>
      <c r="I67" s="106">
        <f t="shared" ca="1" si="2"/>
        <v>2020</v>
      </c>
      <c r="J67" s="79"/>
      <c r="K67" s="135"/>
      <c r="L67" s="135"/>
      <c r="M67" s="135"/>
      <c r="N67" s="135"/>
      <c r="O67" s="135"/>
      <c r="P67" s="135"/>
      <c r="Q67" s="135"/>
      <c r="R67" s="135"/>
      <c r="S67" s="135"/>
      <c r="T67" s="135"/>
    </row>
    <row r="68" spans="1:20" x14ac:dyDescent="0.2">
      <c r="A68"/>
      <c r="B68" s="90">
        <v>43849</v>
      </c>
      <c r="C68" s="91">
        <v>2020</v>
      </c>
      <c r="D68" s="91">
        <v>1640</v>
      </c>
      <c r="E68" s="91">
        <v>190</v>
      </c>
      <c r="F68" s="91">
        <v>410</v>
      </c>
      <c r="G68" s="91">
        <v>1420</v>
      </c>
      <c r="H68" s="91">
        <v>1830</v>
      </c>
      <c r="I68" s="106">
        <f t="shared" ca="1" si="2"/>
        <v>1830</v>
      </c>
      <c r="J68" s="79"/>
      <c r="K68" s="135"/>
      <c r="L68" s="135"/>
      <c r="M68" s="135"/>
      <c r="N68" s="135"/>
      <c r="O68" s="135"/>
      <c r="P68" s="135"/>
      <c r="Q68" s="135"/>
      <c r="R68" s="135"/>
      <c r="S68" s="135"/>
      <c r="T68" s="135"/>
    </row>
    <row r="69" spans="1:20" x14ac:dyDescent="0.2">
      <c r="A69"/>
      <c r="B69" s="90">
        <v>43842</v>
      </c>
      <c r="C69" s="91">
        <v>2020</v>
      </c>
      <c r="D69" s="91">
        <v>1560</v>
      </c>
      <c r="E69" s="91">
        <v>210</v>
      </c>
      <c r="F69" s="91">
        <v>400</v>
      </c>
      <c r="G69" s="91">
        <v>1370</v>
      </c>
      <c r="H69" s="91">
        <v>1770</v>
      </c>
      <c r="I69" s="106">
        <f t="shared" ca="1" si="2"/>
        <v>1770</v>
      </c>
      <c r="J69" s="79"/>
      <c r="K69" s="135"/>
      <c r="L69" s="135"/>
      <c r="M69" s="135"/>
      <c r="N69" s="135"/>
      <c r="O69" s="135"/>
      <c r="P69" s="135"/>
      <c r="Q69" s="135"/>
      <c r="R69" s="135"/>
      <c r="S69" s="135"/>
      <c r="T69" s="135"/>
    </row>
    <row r="70" spans="1:20" x14ac:dyDescent="0.2">
      <c r="A70"/>
      <c r="B70" s="90">
        <v>43835</v>
      </c>
      <c r="C70" s="91">
        <v>2020</v>
      </c>
      <c r="D70" s="91">
        <v>1240</v>
      </c>
      <c r="E70" s="91">
        <v>200</v>
      </c>
      <c r="F70" s="91">
        <v>290</v>
      </c>
      <c r="G70" s="91">
        <v>1150</v>
      </c>
      <c r="H70" s="91">
        <v>1440</v>
      </c>
      <c r="I70" s="106">
        <f t="shared" ca="1" si="2"/>
        <v>1440</v>
      </c>
      <c r="J70" s="79"/>
      <c r="K70" s="135"/>
      <c r="L70" s="135"/>
      <c r="M70" s="135"/>
      <c r="N70" s="135"/>
      <c r="O70" s="135"/>
      <c r="P70" s="135"/>
      <c r="Q70" s="135"/>
      <c r="R70" s="135"/>
      <c r="S70" s="135"/>
      <c r="T70" s="135"/>
    </row>
    <row r="71" spans="1:20" x14ac:dyDescent="0.2">
      <c r="A71"/>
      <c r="B71" s="90">
        <v>44194</v>
      </c>
      <c r="C71" s="91">
        <v>2019</v>
      </c>
      <c r="D71" s="91">
        <v>210</v>
      </c>
      <c r="E71" s="91">
        <v>40</v>
      </c>
      <c r="F71" s="91">
        <v>60</v>
      </c>
      <c r="G71" s="91">
        <v>200</v>
      </c>
      <c r="H71" s="91">
        <v>260</v>
      </c>
      <c r="I71" s="106"/>
      <c r="J71" s="79"/>
      <c r="K71" s="135"/>
      <c r="L71" s="135"/>
      <c r="M71" s="135"/>
      <c r="N71" s="135"/>
      <c r="O71" s="135"/>
      <c r="P71" s="135"/>
      <c r="Q71" s="135"/>
      <c r="R71" s="135"/>
      <c r="S71" s="135"/>
      <c r="T71" s="135"/>
    </row>
    <row r="72" spans="1:20" x14ac:dyDescent="0.2">
      <c r="A72"/>
      <c r="B72" s="90">
        <v>44187</v>
      </c>
      <c r="C72" s="91">
        <v>2019</v>
      </c>
      <c r="D72" s="91">
        <v>800</v>
      </c>
      <c r="E72" s="91">
        <v>130</v>
      </c>
      <c r="F72" s="91">
        <v>170</v>
      </c>
      <c r="G72" s="91">
        <v>760</v>
      </c>
      <c r="H72" s="91">
        <v>930</v>
      </c>
      <c r="I72" s="106">
        <f t="shared" ref="I72:I103" ca="1" si="3">OFFSET(D72,0,MATCH($L$9,$D$10:$H$10,0)-1)</f>
        <v>930</v>
      </c>
      <c r="J72" s="79"/>
      <c r="K72" s="135"/>
      <c r="L72" s="135"/>
      <c r="M72" s="135"/>
      <c r="N72" s="135"/>
      <c r="O72" s="135"/>
      <c r="P72" s="135"/>
      <c r="Q72" s="135"/>
      <c r="R72" s="135"/>
      <c r="S72" s="135"/>
      <c r="T72" s="135"/>
    </row>
    <row r="73" spans="1:20" x14ac:dyDescent="0.2">
      <c r="A73"/>
      <c r="B73" s="90">
        <v>44180</v>
      </c>
      <c r="C73" s="91">
        <v>2019</v>
      </c>
      <c r="D73" s="91">
        <v>3540</v>
      </c>
      <c r="E73" s="91">
        <v>370</v>
      </c>
      <c r="F73" s="91">
        <v>770</v>
      </c>
      <c r="G73" s="91">
        <v>3140</v>
      </c>
      <c r="H73" s="91">
        <v>3910</v>
      </c>
      <c r="I73" s="106">
        <f t="shared" ca="1" si="3"/>
        <v>3910</v>
      </c>
      <c r="J73" s="79"/>
      <c r="K73" s="135"/>
      <c r="L73" s="135"/>
      <c r="M73" s="135"/>
      <c r="N73" s="135"/>
      <c r="O73" s="135"/>
      <c r="P73" s="135"/>
      <c r="Q73" s="135"/>
      <c r="R73" s="135"/>
      <c r="S73" s="135"/>
      <c r="T73" s="135"/>
    </row>
    <row r="74" spans="1:20" x14ac:dyDescent="0.2">
      <c r="A74"/>
      <c r="B74" s="90">
        <v>44173</v>
      </c>
      <c r="C74" s="91">
        <v>2019</v>
      </c>
      <c r="D74" s="91">
        <v>2750</v>
      </c>
      <c r="E74" s="91">
        <v>260</v>
      </c>
      <c r="F74" s="91">
        <v>550</v>
      </c>
      <c r="G74" s="91">
        <v>2460</v>
      </c>
      <c r="H74" s="91">
        <v>3010</v>
      </c>
      <c r="I74" s="106">
        <f t="shared" ca="1" si="3"/>
        <v>3010</v>
      </c>
      <c r="J74" s="79"/>
      <c r="K74" s="135"/>
      <c r="L74" s="135"/>
      <c r="M74" s="135"/>
      <c r="N74" s="135"/>
      <c r="O74" s="135"/>
      <c r="P74" s="135"/>
      <c r="Q74" s="135"/>
      <c r="R74" s="135"/>
      <c r="S74" s="135"/>
      <c r="T74" s="135"/>
    </row>
    <row r="75" spans="1:20" x14ac:dyDescent="0.2">
      <c r="A75"/>
      <c r="B75" s="90">
        <v>44166</v>
      </c>
      <c r="C75" s="91">
        <v>2019</v>
      </c>
      <c r="D75" s="91">
        <v>2700</v>
      </c>
      <c r="E75" s="91">
        <v>270</v>
      </c>
      <c r="F75" s="91">
        <v>590</v>
      </c>
      <c r="G75" s="91">
        <v>2380</v>
      </c>
      <c r="H75" s="91">
        <v>2980</v>
      </c>
      <c r="I75" s="106">
        <f t="shared" ca="1" si="3"/>
        <v>2980</v>
      </c>
      <c r="J75" s="79"/>
      <c r="K75" s="135"/>
      <c r="L75" s="135"/>
      <c r="M75" s="135"/>
      <c r="N75" s="135"/>
      <c r="O75" s="135"/>
      <c r="P75" s="135"/>
      <c r="Q75" s="135"/>
      <c r="R75" s="135"/>
      <c r="S75" s="135"/>
      <c r="T75" s="135"/>
    </row>
    <row r="76" spans="1:20" x14ac:dyDescent="0.2">
      <c r="A76"/>
      <c r="B76" s="90">
        <v>44159</v>
      </c>
      <c r="C76" s="91">
        <v>2019</v>
      </c>
      <c r="D76" s="91">
        <v>2310</v>
      </c>
      <c r="E76" s="91">
        <v>250</v>
      </c>
      <c r="F76" s="91">
        <v>490</v>
      </c>
      <c r="G76" s="91">
        <v>2070</v>
      </c>
      <c r="H76" s="91">
        <v>2560</v>
      </c>
      <c r="I76" s="106">
        <f t="shared" ca="1" si="3"/>
        <v>2560</v>
      </c>
      <c r="J76" s="79"/>
      <c r="K76" s="135"/>
      <c r="L76" s="135"/>
      <c r="M76" s="135"/>
      <c r="N76" s="135"/>
      <c r="O76" s="135"/>
      <c r="P76" s="135"/>
      <c r="Q76" s="135"/>
      <c r="R76" s="135"/>
      <c r="S76" s="135"/>
      <c r="T76" s="135"/>
    </row>
    <row r="77" spans="1:20" x14ac:dyDescent="0.2">
      <c r="A77"/>
      <c r="B77" s="90">
        <v>44152</v>
      </c>
      <c r="C77" s="91">
        <v>2019</v>
      </c>
      <c r="D77" s="91">
        <v>2110</v>
      </c>
      <c r="E77" s="91">
        <v>230</v>
      </c>
      <c r="F77" s="91">
        <v>500</v>
      </c>
      <c r="G77" s="91">
        <v>1830</v>
      </c>
      <c r="H77" s="91">
        <v>2330</v>
      </c>
      <c r="I77" s="106">
        <f t="shared" ca="1" si="3"/>
        <v>2330</v>
      </c>
      <c r="J77" s="79"/>
      <c r="K77" s="135"/>
      <c r="L77" s="135"/>
      <c r="M77" s="135"/>
      <c r="N77" s="135"/>
      <c r="O77" s="135"/>
      <c r="P77" s="135"/>
      <c r="Q77" s="135"/>
      <c r="R77" s="135"/>
      <c r="S77" s="135"/>
      <c r="T77" s="135"/>
    </row>
    <row r="78" spans="1:20" x14ac:dyDescent="0.2">
      <c r="A78"/>
      <c r="B78" s="90">
        <v>44145</v>
      </c>
      <c r="C78" s="91">
        <v>2019</v>
      </c>
      <c r="D78" s="91">
        <v>2070</v>
      </c>
      <c r="E78" s="91">
        <v>220</v>
      </c>
      <c r="F78" s="91">
        <v>480</v>
      </c>
      <c r="G78" s="91">
        <v>1810</v>
      </c>
      <c r="H78" s="91">
        <v>2290</v>
      </c>
      <c r="I78" s="106">
        <f t="shared" ca="1" si="3"/>
        <v>2290</v>
      </c>
      <c r="J78" s="79"/>
      <c r="K78" s="135"/>
      <c r="L78" s="135"/>
      <c r="M78" s="135"/>
      <c r="N78" s="135"/>
      <c r="O78" s="135"/>
      <c r="P78" s="135"/>
      <c r="Q78" s="135"/>
      <c r="R78" s="135"/>
      <c r="S78" s="135"/>
      <c r="T78" s="135"/>
    </row>
    <row r="79" spans="1:20" x14ac:dyDescent="0.2">
      <c r="A79"/>
      <c r="B79" s="90">
        <v>44138</v>
      </c>
      <c r="C79" s="91">
        <v>2019</v>
      </c>
      <c r="D79" s="91">
        <v>2230</v>
      </c>
      <c r="E79" s="91">
        <v>260</v>
      </c>
      <c r="F79" s="91">
        <v>510</v>
      </c>
      <c r="G79" s="91">
        <v>1980</v>
      </c>
      <c r="H79" s="91">
        <v>2490</v>
      </c>
      <c r="I79" s="106">
        <f t="shared" ca="1" si="3"/>
        <v>2490</v>
      </c>
      <c r="J79" s="79"/>
      <c r="K79" s="135"/>
      <c r="L79" s="135"/>
      <c r="M79" s="135"/>
      <c r="N79" s="135"/>
      <c r="O79" s="135"/>
      <c r="P79" s="135"/>
      <c r="Q79" s="135"/>
      <c r="R79" s="135"/>
      <c r="S79" s="135"/>
      <c r="T79" s="135"/>
    </row>
    <row r="80" spans="1:20" x14ac:dyDescent="0.2">
      <c r="A80"/>
      <c r="B80" s="90">
        <v>44131</v>
      </c>
      <c r="C80" s="91">
        <v>2019</v>
      </c>
      <c r="D80" s="91">
        <v>2500</v>
      </c>
      <c r="E80" s="91">
        <v>250</v>
      </c>
      <c r="F80" s="91">
        <v>580</v>
      </c>
      <c r="G80" s="91">
        <v>2170</v>
      </c>
      <c r="H80" s="91">
        <v>2750</v>
      </c>
      <c r="I80" s="106">
        <f t="shared" ca="1" si="3"/>
        <v>2750</v>
      </c>
      <c r="J80" s="79"/>
      <c r="K80" s="135"/>
      <c r="L80" s="135"/>
      <c r="M80" s="135"/>
      <c r="N80" s="135"/>
      <c r="O80" s="135"/>
      <c r="P80" s="135"/>
      <c r="Q80" s="135"/>
      <c r="R80" s="135"/>
      <c r="S80" s="135"/>
      <c r="T80" s="135"/>
    </row>
    <row r="81" spans="1:20" x14ac:dyDescent="0.2">
      <c r="A81"/>
      <c r="B81" s="90">
        <v>44124</v>
      </c>
      <c r="C81" s="91">
        <v>2019</v>
      </c>
      <c r="D81" s="91">
        <v>2040</v>
      </c>
      <c r="E81" s="91">
        <v>190</v>
      </c>
      <c r="F81" s="91">
        <v>450</v>
      </c>
      <c r="G81" s="91">
        <v>1780</v>
      </c>
      <c r="H81" s="91">
        <v>2240</v>
      </c>
      <c r="I81" s="106">
        <f t="shared" ca="1" si="3"/>
        <v>2240</v>
      </c>
      <c r="J81" s="79"/>
      <c r="K81" s="135"/>
      <c r="L81" s="135"/>
      <c r="M81" s="135"/>
      <c r="N81" s="135"/>
      <c r="O81" s="135"/>
      <c r="P81" s="135"/>
      <c r="Q81" s="135"/>
      <c r="R81" s="135"/>
      <c r="S81" s="135"/>
      <c r="T81" s="135"/>
    </row>
    <row r="82" spans="1:20" x14ac:dyDescent="0.2">
      <c r="A82"/>
      <c r="B82" s="90">
        <v>44117</v>
      </c>
      <c r="C82" s="91">
        <v>2019</v>
      </c>
      <c r="D82" s="91">
        <v>1980</v>
      </c>
      <c r="E82" s="91">
        <v>200</v>
      </c>
      <c r="F82" s="91">
        <v>480</v>
      </c>
      <c r="G82" s="91">
        <v>1700</v>
      </c>
      <c r="H82" s="91">
        <v>2180</v>
      </c>
      <c r="I82" s="106">
        <f t="shared" ca="1" si="3"/>
        <v>2180</v>
      </c>
      <c r="J82" s="79"/>
      <c r="K82" s="135"/>
      <c r="L82" s="135"/>
      <c r="M82" s="135"/>
      <c r="N82" s="135"/>
      <c r="O82" s="135"/>
      <c r="P82" s="135"/>
      <c r="Q82" s="135"/>
      <c r="R82" s="135"/>
      <c r="S82" s="135"/>
      <c r="T82" s="135"/>
    </row>
    <row r="83" spans="1:20" x14ac:dyDescent="0.2">
      <c r="A83"/>
      <c r="B83" s="90">
        <v>44110</v>
      </c>
      <c r="C83" s="91">
        <v>2019</v>
      </c>
      <c r="D83" s="91">
        <v>2240</v>
      </c>
      <c r="E83" s="91">
        <v>240</v>
      </c>
      <c r="F83" s="91">
        <v>500</v>
      </c>
      <c r="G83" s="91">
        <v>1980</v>
      </c>
      <c r="H83" s="91">
        <v>2480</v>
      </c>
      <c r="I83" s="106">
        <f t="shared" ca="1" si="3"/>
        <v>2480</v>
      </c>
      <c r="J83" s="79"/>
      <c r="K83" s="135"/>
      <c r="L83" s="135"/>
      <c r="M83" s="135"/>
      <c r="N83" s="135"/>
      <c r="O83" s="135"/>
      <c r="P83" s="135"/>
      <c r="Q83" s="135"/>
      <c r="R83" s="135"/>
      <c r="S83" s="135"/>
      <c r="T83" s="135"/>
    </row>
    <row r="84" spans="1:20" x14ac:dyDescent="0.2">
      <c r="A84"/>
      <c r="B84" s="90">
        <v>44103</v>
      </c>
      <c r="C84" s="91">
        <v>2019</v>
      </c>
      <c r="D84" s="91">
        <v>2480</v>
      </c>
      <c r="E84" s="91">
        <v>240</v>
      </c>
      <c r="F84" s="91">
        <v>560</v>
      </c>
      <c r="G84" s="91">
        <v>2170</v>
      </c>
      <c r="H84" s="91">
        <v>2720</v>
      </c>
      <c r="I84" s="106">
        <f t="shared" ca="1" si="3"/>
        <v>2720</v>
      </c>
      <c r="J84" s="79"/>
      <c r="K84" s="135"/>
      <c r="L84" s="135"/>
      <c r="M84" s="135"/>
      <c r="N84" s="135"/>
      <c r="O84" s="135"/>
      <c r="P84" s="135"/>
      <c r="Q84" s="135"/>
      <c r="R84" s="135"/>
      <c r="S84" s="135"/>
      <c r="T84" s="135"/>
    </row>
    <row r="85" spans="1:20" x14ac:dyDescent="0.2">
      <c r="A85"/>
      <c r="B85" s="90">
        <v>44096</v>
      </c>
      <c r="C85" s="91">
        <v>2019</v>
      </c>
      <c r="D85" s="91">
        <v>2240</v>
      </c>
      <c r="E85" s="91">
        <v>170</v>
      </c>
      <c r="F85" s="91">
        <v>500</v>
      </c>
      <c r="G85" s="91">
        <v>1910</v>
      </c>
      <c r="H85" s="91">
        <v>2410</v>
      </c>
      <c r="I85" s="106">
        <f t="shared" ca="1" si="3"/>
        <v>2410</v>
      </c>
      <c r="J85" s="79"/>
      <c r="K85" s="135"/>
      <c r="L85" s="135"/>
      <c r="M85" s="135"/>
      <c r="N85" s="135"/>
      <c r="O85" s="135"/>
      <c r="P85" s="135"/>
      <c r="Q85" s="135"/>
      <c r="R85" s="135"/>
      <c r="S85" s="135"/>
      <c r="T85" s="135"/>
    </row>
    <row r="86" spans="1:20" x14ac:dyDescent="0.2">
      <c r="A86"/>
      <c r="B86" s="90">
        <v>44089</v>
      </c>
      <c r="C86" s="91">
        <v>2019</v>
      </c>
      <c r="D86" s="91">
        <v>1990</v>
      </c>
      <c r="E86" s="91">
        <v>230</v>
      </c>
      <c r="F86" s="91">
        <v>450</v>
      </c>
      <c r="G86" s="91">
        <v>1770</v>
      </c>
      <c r="H86" s="91">
        <v>2220</v>
      </c>
      <c r="I86" s="106">
        <f t="shared" ca="1" si="3"/>
        <v>2220</v>
      </c>
      <c r="J86" s="79"/>
      <c r="K86" s="135"/>
      <c r="L86" s="135"/>
      <c r="M86" s="135"/>
      <c r="N86" s="135"/>
      <c r="O86" s="135"/>
      <c r="P86" s="135"/>
      <c r="Q86" s="135"/>
      <c r="R86" s="135"/>
      <c r="S86" s="135"/>
      <c r="T86" s="135"/>
    </row>
    <row r="87" spans="1:20" x14ac:dyDescent="0.2">
      <c r="A87"/>
      <c r="B87" s="90">
        <v>44082</v>
      </c>
      <c r="C87" s="91">
        <v>2019</v>
      </c>
      <c r="D87" s="91">
        <v>2170</v>
      </c>
      <c r="E87" s="91">
        <v>220</v>
      </c>
      <c r="F87" s="91">
        <v>460</v>
      </c>
      <c r="G87" s="91">
        <v>1930</v>
      </c>
      <c r="H87" s="91">
        <v>2390</v>
      </c>
      <c r="I87" s="106">
        <f t="shared" ca="1" si="3"/>
        <v>2390</v>
      </c>
      <c r="J87" s="79"/>
      <c r="K87" s="135"/>
      <c r="L87" s="135"/>
      <c r="M87" s="135"/>
      <c r="N87" s="135"/>
      <c r="O87" s="135"/>
      <c r="P87" s="135"/>
      <c r="Q87" s="135"/>
      <c r="R87" s="135"/>
      <c r="S87" s="135"/>
      <c r="T87" s="135"/>
    </row>
    <row r="88" spans="1:20" x14ac:dyDescent="0.2">
      <c r="A88"/>
      <c r="B88" s="90">
        <v>44075</v>
      </c>
      <c r="C88" s="91">
        <v>2019</v>
      </c>
      <c r="D88" s="91">
        <v>2290</v>
      </c>
      <c r="E88" s="91">
        <v>230</v>
      </c>
      <c r="F88" s="91">
        <v>480</v>
      </c>
      <c r="G88" s="91">
        <v>2030</v>
      </c>
      <c r="H88" s="91">
        <v>2520</v>
      </c>
      <c r="I88" s="106">
        <f t="shared" ca="1" si="3"/>
        <v>2520</v>
      </c>
      <c r="J88" s="79"/>
      <c r="K88" s="135"/>
      <c r="L88" s="135"/>
      <c r="M88" s="135"/>
      <c r="N88" s="135"/>
      <c r="O88" s="135"/>
      <c r="P88" s="135"/>
      <c r="Q88" s="135"/>
      <c r="R88" s="135"/>
      <c r="S88" s="135"/>
      <c r="T88" s="135"/>
    </row>
    <row r="89" spans="1:20" x14ac:dyDescent="0.2">
      <c r="A89"/>
      <c r="B89" s="90">
        <v>44068</v>
      </c>
      <c r="C89" s="91">
        <v>2019</v>
      </c>
      <c r="D89" s="91">
        <v>2340</v>
      </c>
      <c r="E89" s="91">
        <v>210</v>
      </c>
      <c r="F89" s="91">
        <v>520</v>
      </c>
      <c r="G89" s="91">
        <v>2030</v>
      </c>
      <c r="H89" s="91">
        <v>2550</v>
      </c>
      <c r="I89" s="106">
        <f t="shared" ca="1" si="3"/>
        <v>2550</v>
      </c>
      <c r="J89" s="79"/>
      <c r="K89" s="135"/>
      <c r="L89" s="135"/>
      <c r="M89" s="135"/>
      <c r="N89" s="135"/>
      <c r="O89" s="135"/>
      <c r="P89" s="135"/>
      <c r="Q89" s="135"/>
      <c r="R89" s="135"/>
      <c r="S89" s="135"/>
      <c r="T89" s="135"/>
    </row>
    <row r="90" spans="1:20" x14ac:dyDescent="0.2">
      <c r="A90"/>
      <c r="B90" s="90">
        <v>44061</v>
      </c>
      <c r="C90" s="91">
        <v>2019</v>
      </c>
      <c r="D90" s="91">
        <v>1900</v>
      </c>
      <c r="E90" s="91">
        <v>180</v>
      </c>
      <c r="F90" s="91">
        <v>430</v>
      </c>
      <c r="G90" s="91">
        <v>1640</v>
      </c>
      <c r="H90" s="91">
        <v>2070</v>
      </c>
      <c r="I90" s="106">
        <f t="shared" ca="1" si="3"/>
        <v>2070</v>
      </c>
      <c r="J90" s="79"/>
      <c r="K90" s="135"/>
      <c r="L90" s="135"/>
      <c r="M90" s="135"/>
      <c r="N90" s="135"/>
      <c r="O90" s="135"/>
      <c r="P90" s="135"/>
      <c r="Q90" s="135"/>
      <c r="R90" s="135"/>
      <c r="S90" s="135"/>
      <c r="T90" s="135"/>
    </row>
    <row r="91" spans="1:20" x14ac:dyDescent="0.2">
      <c r="A91"/>
      <c r="B91" s="90">
        <v>44054</v>
      </c>
      <c r="C91" s="91">
        <v>2019</v>
      </c>
      <c r="D91" s="91">
        <v>2310</v>
      </c>
      <c r="E91" s="91">
        <v>210</v>
      </c>
      <c r="F91" s="91">
        <v>510</v>
      </c>
      <c r="G91" s="91">
        <v>2010</v>
      </c>
      <c r="H91" s="91">
        <v>2510</v>
      </c>
      <c r="I91" s="106">
        <f t="shared" ca="1" si="3"/>
        <v>2510</v>
      </c>
      <c r="J91" s="79"/>
      <c r="K91" s="135"/>
      <c r="L91" s="135"/>
      <c r="M91" s="135"/>
      <c r="N91" s="135"/>
      <c r="O91" s="135"/>
      <c r="P91" s="135"/>
      <c r="Q91" s="135"/>
      <c r="R91" s="135"/>
      <c r="S91" s="135"/>
      <c r="T91" s="135"/>
    </row>
    <row r="92" spans="1:20" x14ac:dyDescent="0.2">
      <c r="A92"/>
      <c r="B92" s="90">
        <v>44047</v>
      </c>
      <c r="C92" s="91">
        <v>2019</v>
      </c>
      <c r="D92" s="91">
        <v>2270</v>
      </c>
      <c r="E92" s="91">
        <v>210</v>
      </c>
      <c r="F92" s="91">
        <v>480</v>
      </c>
      <c r="G92" s="91">
        <v>1990</v>
      </c>
      <c r="H92" s="91">
        <v>2470</v>
      </c>
      <c r="I92" s="106">
        <f t="shared" ca="1" si="3"/>
        <v>2470</v>
      </c>
      <c r="J92" s="79"/>
      <c r="K92" s="135"/>
      <c r="L92" s="135"/>
      <c r="M92" s="135"/>
      <c r="N92" s="135"/>
      <c r="O92" s="135"/>
      <c r="P92" s="135"/>
      <c r="Q92" s="135"/>
      <c r="R92" s="135"/>
      <c r="S92" s="135"/>
      <c r="T92" s="135"/>
    </row>
    <row r="93" spans="1:20" x14ac:dyDescent="0.2">
      <c r="A93"/>
      <c r="B93" s="90">
        <v>44040</v>
      </c>
      <c r="C93" s="91">
        <v>2019</v>
      </c>
      <c r="D93" s="91">
        <v>3350</v>
      </c>
      <c r="E93" s="91">
        <v>300</v>
      </c>
      <c r="F93" s="91">
        <v>700</v>
      </c>
      <c r="G93" s="91">
        <v>2950</v>
      </c>
      <c r="H93" s="91">
        <v>3640</v>
      </c>
      <c r="I93" s="106">
        <f t="shared" ca="1" si="3"/>
        <v>3640</v>
      </c>
      <c r="J93" s="79"/>
    </row>
    <row r="94" spans="1:20" x14ac:dyDescent="0.2">
      <c r="A94"/>
      <c r="B94" s="90">
        <v>44033</v>
      </c>
      <c r="C94" s="91">
        <v>2019</v>
      </c>
      <c r="D94" s="91">
        <v>1260</v>
      </c>
      <c r="E94" s="91">
        <v>120</v>
      </c>
      <c r="F94" s="91">
        <v>280</v>
      </c>
      <c r="G94" s="91">
        <v>1100</v>
      </c>
      <c r="H94" s="91">
        <v>1380</v>
      </c>
      <c r="I94" s="106">
        <f t="shared" ca="1" si="3"/>
        <v>1380</v>
      </c>
      <c r="J94" s="79"/>
    </row>
    <row r="95" spans="1:20" x14ac:dyDescent="0.2">
      <c r="A95"/>
      <c r="B95" s="90">
        <v>44026</v>
      </c>
      <c r="C95" s="91">
        <v>2019</v>
      </c>
      <c r="D95" s="91">
        <v>1410</v>
      </c>
      <c r="E95" s="91">
        <v>200</v>
      </c>
      <c r="F95" s="91">
        <v>300</v>
      </c>
      <c r="G95" s="91">
        <v>1310</v>
      </c>
      <c r="H95" s="91">
        <v>1610</v>
      </c>
      <c r="I95" s="106">
        <f t="shared" ca="1" si="3"/>
        <v>1610</v>
      </c>
      <c r="J95" s="79"/>
    </row>
    <row r="96" spans="1:20" x14ac:dyDescent="0.2">
      <c r="A96"/>
      <c r="B96" s="90">
        <v>44019</v>
      </c>
      <c r="C96" s="91">
        <v>2019</v>
      </c>
      <c r="D96" s="91">
        <v>2130</v>
      </c>
      <c r="E96" s="91">
        <v>210</v>
      </c>
      <c r="F96" s="91">
        <v>460</v>
      </c>
      <c r="G96" s="91">
        <v>1870</v>
      </c>
      <c r="H96" s="91">
        <v>2340</v>
      </c>
      <c r="I96" s="106">
        <f t="shared" ca="1" si="3"/>
        <v>2340</v>
      </c>
      <c r="J96" s="79"/>
    </row>
    <row r="97" spans="1:20" x14ac:dyDescent="0.2">
      <c r="A97"/>
      <c r="B97" s="90">
        <v>44012</v>
      </c>
      <c r="C97" s="91">
        <v>2019</v>
      </c>
      <c r="D97" s="91">
        <v>2850</v>
      </c>
      <c r="E97" s="91">
        <v>250</v>
      </c>
      <c r="F97" s="91">
        <v>550</v>
      </c>
      <c r="G97" s="91">
        <v>2540</v>
      </c>
      <c r="H97" s="91">
        <v>3090</v>
      </c>
      <c r="I97" s="106">
        <f t="shared" ca="1" si="3"/>
        <v>3090</v>
      </c>
      <c r="J97" s="79"/>
    </row>
    <row r="98" spans="1:20" x14ac:dyDescent="0.2">
      <c r="A98"/>
      <c r="B98" s="90">
        <v>44005</v>
      </c>
      <c r="C98" s="91">
        <v>2019</v>
      </c>
      <c r="D98" s="91">
        <v>2630</v>
      </c>
      <c r="E98" s="91">
        <v>270</v>
      </c>
      <c r="F98" s="91">
        <v>550</v>
      </c>
      <c r="G98" s="91">
        <v>2350</v>
      </c>
      <c r="H98" s="91">
        <v>2900</v>
      </c>
      <c r="I98" s="106">
        <f t="shared" ca="1" si="3"/>
        <v>2900</v>
      </c>
      <c r="J98" s="79"/>
    </row>
    <row r="99" spans="1:20" x14ac:dyDescent="0.2">
      <c r="A99"/>
      <c r="B99" s="90">
        <v>43998</v>
      </c>
      <c r="C99" s="91">
        <v>2019</v>
      </c>
      <c r="D99" s="91">
        <v>2030</v>
      </c>
      <c r="E99" s="91">
        <v>190</v>
      </c>
      <c r="F99" s="91">
        <v>470</v>
      </c>
      <c r="G99" s="91">
        <v>1750</v>
      </c>
      <c r="H99" s="91">
        <v>2220</v>
      </c>
      <c r="I99" s="106">
        <f t="shared" ca="1" si="3"/>
        <v>2220</v>
      </c>
      <c r="J99" s="79"/>
    </row>
    <row r="100" spans="1:20" x14ac:dyDescent="0.2">
      <c r="A100"/>
      <c r="B100" s="90">
        <v>43991</v>
      </c>
      <c r="C100" s="91">
        <v>2019</v>
      </c>
      <c r="D100" s="91">
        <v>2120</v>
      </c>
      <c r="E100" s="91">
        <v>190</v>
      </c>
      <c r="F100" s="91">
        <v>430</v>
      </c>
      <c r="G100" s="91">
        <v>1870</v>
      </c>
      <c r="H100" s="91">
        <v>2310</v>
      </c>
      <c r="I100" s="106">
        <f t="shared" ca="1" si="3"/>
        <v>2310</v>
      </c>
      <c r="J100" s="79"/>
    </row>
    <row r="101" spans="1:20" x14ac:dyDescent="0.2">
      <c r="A101"/>
      <c r="B101" s="90">
        <v>43984</v>
      </c>
      <c r="C101" s="91">
        <v>2019</v>
      </c>
      <c r="D101" s="91">
        <v>2420</v>
      </c>
      <c r="E101" s="91">
        <v>230</v>
      </c>
      <c r="F101" s="91">
        <v>470</v>
      </c>
      <c r="G101" s="91">
        <v>2170</v>
      </c>
      <c r="H101" s="91">
        <v>2640</v>
      </c>
      <c r="I101" s="106">
        <f t="shared" ca="1" si="3"/>
        <v>2640</v>
      </c>
      <c r="J101" s="79"/>
    </row>
    <row r="102" spans="1:20" x14ac:dyDescent="0.2">
      <c r="A102"/>
      <c r="B102" s="90">
        <v>43977</v>
      </c>
      <c r="C102" s="91">
        <v>2019</v>
      </c>
      <c r="D102" s="91">
        <v>2080</v>
      </c>
      <c r="E102" s="91">
        <v>200</v>
      </c>
      <c r="F102" s="91">
        <v>430</v>
      </c>
      <c r="G102" s="91">
        <v>1850</v>
      </c>
      <c r="H102" s="91">
        <v>2280</v>
      </c>
      <c r="I102" s="106">
        <f t="shared" ca="1" si="3"/>
        <v>2280</v>
      </c>
      <c r="J102" s="79"/>
    </row>
    <row r="103" spans="1:20" x14ac:dyDescent="0.2">
      <c r="A103"/>
      <c r="B103" s="90">
        <v>43970</v>
      </c>
      <c r="C103" s="91">
        <v>2019</v>
      </c>
      <c r="D103" s="91">
        <v>1830</v>
      </c>
      <c r="E103" s="91">
        <v>200</v>
      </c>
      <c r="F103" s="91">
        <v>390</v>
      </c>
      <c r="G103" s="91">
        <v>1640</v>
      </c>
      <c r="H103" s="91">
        <v>2030</v>
      </c>
      <c r="I103" s="106">
        <f t="shared" ca="1" si="3"/>
        <v>2030</v>
      </c>
      <c r="J103" s="79"/>
    </row>
    <row r="104" spans="1:20" x14ac:dyDescent="0.2">
      <c r="A104"/>
      <c r="B104" s="90">
        <v>43963</v>
      </c>
      <c r="C104" s="91">
        <v>2019</v>
      </c>
      <c r="D104" s="91">
        <v>1910</v>
      </c>
      <c r="E104" s="91">
        <v>210</v>
      </c>
      <c r="F104" s="91">
        <v>440</v>
      </c>
      <c r="G104" s="91">
        <v>1670</v>
      </c>
      <c r="H104" s="91">
        <v>2110</v>
      </c>
      <c r="I104" s="106">
        <f t="shared" ref="I104:I122" ca="1" si="4">OFFSET(D104,0,MATCH($L$9,$D$10:$H$10,0)-1)</f>
        <v>2110</v>
      </c>
      <c r="J104" s="79"/>
    </row>
    <row r="105" spans="1:20" s="58" customFormat="1" x14ac:dyDescent="0.2">
      <c r="A105"/>
      <c r="B105" s="90">
        <v>43956</v>
      </c>
      <c r="C105" s="91">
        <v>2019</v>
      </c>
      <c r="D105" s="91">
        <v>1820</v>
      </c>
      <c r="E105" s="91">
        <v>180</v>
      </c>
      <c r="F105" s="91">
        <v>370</v>
      </c>
      <c r="G105" s="91">
        <v>1620</v>
      </c>
      <c r="H105" s="91">
        <v>1990</v>
      </c>
      <c r="I105" s="106">
        <f t="shared" ca="1" si="4"/>
        <v>1990</v>
      </c>
      <c r="J105" s="79"/>
      <c r="K105" s="1"/>
      <c r="L105" s="1"/>
      <c r="M105" s="1"/>
      <c r="N105" s="1"/>
      <c r="O105" s="1"/>
      <c r="P105" s="1"/>
      <c r="Q105" s="1"/>
      <c r="R105" s="1"/>
      <c r="S105" s="1"/>
      <c r="T105" s="1"/>
    </row>
    <row r="106" spans="1:20" x14ac:dyDescent="0.2">
      <c r="A106"/>
      <c r="B106" s="90">
        <v>43949</v>
      </c>
      <c r="C106" s="91">
        <v>2019</v>
      </c>
      <c r="D106" s="91">
        <v>2550</v>
      </c>
      <c r="E106" s="91">
        <v>280</v>
      </c>
      <c r="F106" s="91">
        <v>560</v>
      </c>
      <c r="G106" s="91">
        <v>2270</v>
      </c>
      <c r="H106" s="91">
        <v>2830</v>
      </c>
      <c r="I106" s="106">
        <f t="shared" ca="1" si="4"/>
        <v>2830</v>
      </c>
      <c r="J106" s="79"/>
    </row>
    <row r="107" spans="1:20" x14ac:dyDescent="0.2">
      <c r="A107"/>
      <c r="B107" s="90">
        <v>43942</v>
      </c>
      <c r="C107" s="91">
        <v>2019</v>
      </c>
      <c r="D107" s="91">
        <v>1800</v>
      </c>
      <c r="E107" s="91">
        <v>160</v>
      </c>
      <c r="F107" s="91">
        <v>380</v>
      </c>
      <c r="G107" s="91">
        <v>1580</v>
      </c>
      <c r="H107" s="91">
        <v>1960</v>
      </c>
      <c r="I107" s="106">
        <f t="shared" ca="1" si="4"/>
        <v>1960</v>
      </c>
      <c r="J107" s="79"/>
    </row>
    <row r="108" spans="1:20" x14ac:dyDescent="0.2">
      <c r="A108"/>
      <c r="B108" s="90">
        <v>43935</v>
      </c>
      <c r="C108" s="91">
        <v>2019</v>
      </c>
      <c r="D108" s="91">
        <v>1680</v>
      </c>
      <c r="E108" s="91">
        <v>230</v>
      </c>
      <c r="F108" s="91">
        <v>370</v>
      </c>
      <c r="G108" s="91">
        <v>1540</v>
      </c>
      <c r="H108" s="91">
        <v>1910</v>
      </c>
      <c r="I108" s="106">
        <f t="shared" ca="1" si="4"/>
        <v>1910</v>
      </c>
    </row>
    <row r="109" spans="1:20" x14ac:dyDescent="0.2">
      <c r="A109"/>
      <c r="B109" s="90">
        <v>43928</v>
      </c>
      <c r="C109" s="91">
        <v>2019</v>
      </c>
      <c r="D109" s="91">
        <v>1930</v>
      </c>
      <c r="E109" s="91">
        <v>310</v>
      </c>
      <c r="F109" s="91">
        <v>470</v>
      </c>
      <c r="G109" s="91">
        <v>1760</v>
      </c>
      <c r="H109" s="91">
        <v>2240</v>
      </c>
      <c r="I109" s="106">
        <f t="shared" ca="1" si="4"/>
        <v>2240</v>
      </c>
    </row>
    <row r="110" spans="1:20" x14ac:dyDescent="0.2">
      <c r="A110"/>
      <c r="B110" s="90">
        <v>43921</v>
      </c>
      <c r="C110" s="91">
        <v>2019</v>
      </c>
      <c r="D110" s="91">
        <v>2390</v>
      </c>
      <c r="E110" s="91">
        <v>360</v>
      </c>
      <c r="F110" s="91">
        <v>540</v>
      </c>
      <c r="G110" s="91">
        <v>2220</v>
      </c>
      <c r="H110" s="91">
        <v>2750</v>
      </c>
      <c r="I110" s="106">
        <f t="shared" ca="1" si="4"/>
        <v>2750</v>
      </c>
    </row>
    <row r="111" spans="1:20" x14ac:dyDescent="0.2">
      <c r="A111"/>
      <c r="B111" s="90">
        <v>43914</v>
      </c>
      <c r="C111" s="91">
        <v>2019</v>
      </c>
      <c r="D111" s="91">
        <v>2230</v>
      </c>
      <c r="E111" s="91">
        <v>310</v>
      </c>
      <c r="F111" s="91">
        <v>480</v>
      </c>
      <c r="G111" s="91">
        <v>2070</v>
      </c>
      <c r="H111" s="91">
        <v>2540</v>
      </c>
      <c r="I111" s="106">
        <f t="shared" ca="1" si="4"/>
        <v>2540</v>
      </c>
    </row>
    <row r="112" spans="1:20" x14ac:dyDescent="0.2">
      <c r="A112"/>
      <c r="B112" s="90">
        <v>43907</v>
      </c>
      <c r="C112" s="91">
        <v>2019</v>
      </c>
      <c r="D112" s="91">
        <v>1600</v>
      </c>
      <c r="E112" s="91">
        <v>210</v>
      </c>
      <c r="F112" s="91">
        <v>370</v>
      </c>
      <c r="G112" s="91">
        <v>1440</v>
      </c>
      <c r="H112" s="91">
        <v>1810</v>
      </c>
      <c r="I112" s="106">
        <f t="shared" ca="1" si="4"/>
        <v>1810</v>
      </c>
    </row>
    <row r="113" spans="1:9" x14ac:dyDescent="0.2">
      <c r="A113"/>
      <c r="B113" s="90">
        <v>43900</v>
      </c>
      <c r="C113" s="91">
        <v>2019</v>
      </c>
      <c r="D113" s="91">
        <v>1490</v>
      </c>
      <c r="E113" s="91">
        <v>230</v>
      </c>
      <c r="F113" s="91">
        <v>330</v>
      </c>
      <c r="G113" s="91">
        <v>1400</v>
      </c>
      <c r="H113" s="91">
        <v>1730</v>
      </c>
      <c r="I113" s="106">
        <f t="shared" ca="1" si="4"/>
        <v>1730</v>
      </c>
    </row>
    <row r="114" spans="1:9" x14ac:dyDescent="0.2">
      <c r="A114"/>
      <c r="B114" s="90">
        <v>43893</v>
      </c>
      <c r="C114" s="91">
        <v>2019</v>
      </c>
      <c r="D114" s="91">
        <v>1570</v>
      </c>
      <c r="E114" s="91">
        <v>270</v>
      </c>
      <c r="F114" s="91">
        <v>370</v>
      </c>
      <c r="G114" s="91">
        <v>1470</v>
      </c>
      <c r="H114" s="91">
        <v>1850</v>
      </c>
      <c r="I114" s="106">
        <f t="shared" ca="1" si="4"/>
        <v>1850</v>
      </c>
    </row>
    <row r="115" spans="1:9" x14ac:dyDescent="0.2">
      <c r="A115"/>
      <c r="B115" s="90">
        <v>43885</v>
      </c>
      <c r="C115" s="91">
        <v>2019</v>
      </c>
      <c r="D115" s="91">
        <v>1810</v>
      </c>
      <c r="E115" s="91">
        <v>250</v>
      </c>
      <c r="F115" s="91">
        <v>400</v>
      </c>
      <c r="G115" s="91">
        <v>1660</v>
      </c>
      <c r="H115" s="91">
        <v>2060</v>
      </c>
      <c r="I115" s="106">
        <f t="shared" ca="1" si="4"/>
        <v>2060</v>
      </c>
    </row>
    <row r="116" spans="1:9" x14ac:dyDescent="0.2">
      <c r="A116"/>
      <c r="B116" s="90">
        <v>43878</v>
      </c>
      <c r="C116" s="91">
        <v>2019</v>
      </c>
      <c r="D116" s="91">
        <v>1280</v>
      </c>
      <c r="E116" s="91">
        <v>210</v>
      </c>
      <c r="F116" s="91">
        <v>290</v>
      </c>
      <c r="G116" s="91">
        <v>1200</v>
      </c>
      <c r="H116" s="91">
        <v>1500</v>
      </c>
      <c r="I116" s="106">
        <f t="shared" ca="1" si="4"/>
        <v>1500</v>
      </c>
    </row>
    <row r="117" spans="1:9" x14ac:dyDescent="0.2">
      <c r="A117"/>
      <c r="B117" s="90">
        <v>43871</v>
      </c>
      <c r="C117" s="91">
        <v>2019</v>
      </c>
      <c r="D117" s="91">
        <v>1180</v>
      </c>
      <c r="E117" s="91">
        <v>230</v>
      </c>
      <c r="F117" s="91">
        <v>240</v>
      </c>
      <c r="G117" s="91">
        <v>1170</v>
      </c>
      <c r="H117" s="91">
        <v>1420</v>
      </c>
      <c r="I117" s="106">
        <f t="shared" ca="1" si="4"/>
        <v>1420</v>
      </c>
    </row>
    <row r="118" spans="1:9" x14ac:dyDescent="0.2">
      <c r="A118"/>
      <c r="B118" s="90">
        <v>43864</v>
      </c>
      <c r="C118" s="91">
        <v>2019</v>
      </c>
      <c r="D118" s="91">
        <v>1400</v>
      </c>
      <c r="E118" s="91">
        <v>230</v>
      </c>
      <c r="F118" s="91">
        <v>300</v>
      </c>
      <c r="G118" s="91">
        <v>1320</v>
      </c>
      <c r="H118" s="91">
        <v>1620</v>
      </c>
      <c r="I118" s="106">
        <f t="shared" ca="1" si="4"/>
        <v>1620</v>
      </c>
    </row>
    <row r="119" spans="1:9" x14ac:dyDescent="0.2">
      <c r="A119"/>
      <c r="B119" s="90">
        <v>43857</v>
      </c>
      <c r="C119" s="91">
        <v>2019</v>
      </c>
      <c r="D119" s="91">
        <v>1950</v>
      </c>
      <c r="E119" s="91">
        <v>230</v>
      </c>
      <c r="F119" s="91">
        <v>410</v>
      </c>
      <c r="G119" s="91">
        <v>1780</v>
      </c>
      <c r="H119" s="91">
        <v>2190</v>
      </c>
      <c r="I119" s="106">
        <f t="shared" ca="1" si="4"/>
        <v>2190</v>
      </c>
    </row>
    <row r="120" spans="1:9" x14ac:dyDescent="0.2">
      <c r="A120"/>
      <c r="B120" s="90">
        <v>43850</v>
      </c>
      <c r="C120" s="91">
        <v>2019</v>
      </c>
      <c r="D120" s="91">
        <v>2130</v>
      </c>
      <c r="E120" s="91">
        <v>250</v>
      </c>
      <c r="F120" s="91">
        <v>840</v>
      </c>
      <c r="G120" s="91">
        <v>1540</v>
      </c>
      <c r="H120" s="91">
        <v>2380</v>
      </c>
      <c r="I120" s="106">
        <f t="shared" ca="1" si="4"/>
        <v>2380</v>
      </c>
    </row>
    <row r="121" spans="1:9" x14ac:dyDescent="0.2">
      <c r="A121"/>
      <c r="B121" s="90">
        <v>43843</v>
      </c>
      <c r="C121" s="91">
        <v>2019</v>
      </c>
      <c r="D121" s="91">
        <v>1700</v>
      </c>
      <c r="E121" s="91">
        <v>270</v>
      </c>
      <c r="F121" s="91">
        <v>460</v>
      </c>
      <c r="G121" s="91">
        <v>1510</v>
      </c>
      <c r="H121" s="91">
        <v>1970</v>
      </c>
      <c r="I121" s="106">
        <f t="shared" ca="1" si="4"/>
        <v>1970</v>
      </c>
    </row>
    <row r="122" spans="1:9" x14ac:dyDescent="0.2">
      <c r="A122"/>
      <c r="B122" s="90">
        <v>43836</v>
      </c>
      <c r="C122" s="91">
        <v>2019</v>
      </c>
      <c r="D122" s="91">
        <v>1320</v>
      </c>
      <c r="E122" s="91">
        <v>200</v>
      </c>
      <c r="F122" s="91">
        <v>360</v>
      </c>
      <c r="G122" s="91">
        <v>1150</v>
      </c>
      <c r="H122" s="91">
        <v>1510</v>
      </c>
      <c r="I122" s="106">
        <f t="shared" ca="1" si="4"/>
        <v>1510</v>
      </c>
    </row>
    <row r="123" spans="1:9" x14ac:dyDescent="0.2">
      <c r="A123"/>
      <c r="B123" s="90">
        <v>44195</v>
      </c>
      <c r="C123" s="91">
        <v>2018</v>
      </c>
      <c r="D123" s="91">
        <v>390</v>
      </c>
      <c r="E123" s="91">
        <v>80</v>
      </c>
      <c r="F123" s="91">
        <v>120</v>
      </c>
      <c r="G123" s="91">
        <v>350</v>
      </c>
      <c r="H123" s="91">
        <v>470</v>
      </c>
      <c r="I123" s="106"/>
    </row>
    <row r="124" spans="1:9" x14ac:dyDescent="0.2">
      <c r="A124"/>
      <c r="B124" s="90">
        <v>44188</v>
      </c>
      <c r="C124" s="91">
        <v>2018</v>
      </c>
      <c r="D124" s="91">
        <v>170</v>
      </c>
      <c r="E124" s="91">
        <v>80</v>
      </c>
      <c r="F124" s="91">
        <v>50</v>
      </c>
      <c r="G124" s="91">
        <v>200</v>
      </c>
      <c r="H124" s="91">
        <v>250</v>
      </c>
      <c r="I124" s="106">
        <f t="shared" ref="I124:I155" ca="1" si="5">OFFSET(D124,0,MATCH($L$9,$D$10:$H$10,0)-1)</f>
        <v>250</v>
      </c>
    </row>
    <row r="125" spans="1:9" x14ac:dyDescent="0.2">
      <c r="A125"/>
      <c r="B125" s="90">
        <v>44181</v>
      </c>
      <c r="C125" s="91">
        <v>2018</v>
      </c>
      <c r="D125" s="91">
        <v>3600</v>
      </c>
      <c r="E125" s="91">
        <v>460</v>
      </c>
      <c r="F125" s="91">
        <v>830</v>
      </c>
      <c r="G125" s="91">
        <v>3230</v>
      </c>
      <c r="H125" s="91">
        <v>4060</v>
      </c>
      <c r="I125" s="106">
        <f t="shared" ca="1" si="5"/>
        <v>4060</v>
      </c>
    </row>
    <row r="126" spans="1:9" x14ac:dyDescent="0.2">
      <c r="A126"/>
      <c r="B126" s="90">
        <v>44174</v>
      </c>
      <c r="C126" s="91">
        <v>2018</v>
      </c>
      <c r="D126" s="91">
        <v>2750</v>
      </c>
      <c r="E126" s="91">
        <v>280</v>
      </c>
      <c r="F126" s="91">
        <v>610</v>
      </c>
      <c r="G126" s="91">
        <v>2420</v>
      </c>
      <c r="H126" s="91">
        <v>3030</v>
      </c>
      <c r="I126" s="106">
        <f t="shared" ca="1" si="5"/>
        <v>3030</v>
      </c>
    </row>
    <row r="127" spans="1:9" x14ac:dyDescent="0.2">
      <c r="A127"/>
      <c r="B127" s="90">
        <v>44167</v>
      </c>
      <c r="C127" s="91">
        <v>2018</v>
      </c>
      <c r="D127" s="91">
        <v>2530</v>
      </c>
      <c r="E127" s="91">
        <v>260</v>
      </c>
      <c r="F127" s="91">
        <v>560</v>
      </c>
      <c r="G127" s="91">
        <v>2230</v>
      </c>
      <c r="H127" s="91">
        <v>2790</v>
      </c>
      <c r="I127" s="106">
        <f t="shared" ca="1" si="5"/>
        <v>2790</v>
      </c>
    </row>
    <row r="128" spans="1:9" x14ac:dyDescent="0.2">
      <c r="A128"/>
      <c r="B128" s="90">
        <v>44160</v>
      </c>
      <c r="C128" s="91">
        <v>2018</v>
      </c>
      <c r="D128" s="91">
        <v>2410</v>
      </c>
      <c r="E128" s="91">
        <v>270</v>
      </c>
      <c r="F128" s="91">
        <v>540</v>
      </c>
      <c r="G128" s="91">
        <v>2140</v>
      </c>
      <c r="H128" s="91">
        <v>2680</v>
      </c>
      <c r="I128" s="106">
        <f t="shared" ca="1" si="5"/>
        <v>2680</v>
      </c>
    </row>
    <row r="129" spans="1:9" x14ac:dyDescent="0.2">
      <c r="A129"/>
      <c r="B129" s="90">
        <v>44153</v>
      </c>
      <c r="C129" s="91">
        <v>2018</v>
      </c>
      <c r="D129" s="91">
        <v>1910</v>
      </c>
      <c r="E129" s="91">
        <v>240</v>
      </c>
      <c r="F129" s="91">
        <v>430</v>
      </c>
      <c r="G129" s="91">
        <v>1720</v>
      </c>
      <c r="H129" s="91">
        <v>2160</v>
      </c>
      <c r="I129" s="106">
        <f t="shared" ca="1" si="5"/>
        <v>2160</v>
      </c>
    </row>
    <row r="130" spans="1:9" x14ac:dyDescent="0.2">
      <c r="A130"/>
      <c r="B130" s="90">
        <v>44146</v>
      </c>
      <c r="C130" s="91">
        <v>2018</v>
      </c>
      <c r="D130" s="91">
        <v>1980</v>
      </c>
      <c r="E130" s="91">
        <v>210</v>
      </c>
      <c r="F130" s="91">
        <v>480</v>
      </c>
      <c r="G130" s="91">
        <v>1710</v>
      </c>
      <c r="H130" s="91">
        <v>2200</v>
      </c>
      <c r="I130" s="106">
        <f t="shared" ca="1" si="5"/>
        <v>2200</v>
      </c>
    </row>
    <row r="131" spans="1:9" x14ac:dyDescent="0.2">
      <c r="A131"/>
      <c r="B131" s="90">
        <v>44139</v>
      </c>
      <c r="C131" s="91">
        <v>2018</v>
      </c>
      <c r="D131" s="91">
        <v>2080</v>
      </c>
      <c r="E131" s="91">
        <v>300</v>
      </c>
      <c r="F131" s="91">
        <v>520</v>
      </c>
      <c r="G131" s="91">
        <v>1860</v>
      </c>
      <c r="H131" s="91">
        <v>2380</v>
      </c>
      <c r="I131" s="106">
        <f t="shared" ca="1" si="5"/>
        <v>2380</v>
      </c>
    </row>
    <row r="132" spans="1:9" x14ac:dyDescent="0.2">
      <c r="A132"/>
      <c r="B132" s="90">
        <v>44132</v>
      </c>
      <c r="C132" s="91">
        <v>2018</v>
      </c>
      <c r="D132" s="91">
        <v>2630</v>
      </c>
      <c r="E132" s="91">
        <v>270</v>
      </c>
      <c r="F132" s="91">
        <v>600</v>
      </c>
      <c r="G132" s="91">
        <v>2290</v>
      </c>
      <c r="H132" s="91">
        <v>2890</v>
      </c>
      <c r="I132" s="106">
        <f t="shared" ca="1" si="5"/>
        <v>2890</v>
      </c>
    </row>
    <row r="133" spans="1:9" x14ac:dyDescent="0.2">
      <c r="A133"/>
      <c r="B133" s="90">
        <v>44125</v>
      </c>
      <c r="C133" s="91">
        <v>2018</v>
      </c>
      <c r="D133" s="91">
        <v>2140</v>
      </c>
      <c r="E133" s="91">
        <v>220</v>
      </c>
      <c r="F133" s="91">
        <v>480</v>
      </c>
      <c r="G133" s="91">
        <v>1880</v>
      </c>
      <c r="H133" s="91">
        <v>2360</v>
      </c>
      <c r="I133" s="106">
        <f t="shared" ca="1" si="5"/>
        <v>2360</v>
      </c>
    </row>
    <row r="134" spans="1:9" x14ac:dyDescent="0.2">
      <c r="A134"/>
      <c r="B134" s="90">
        <v>44118</v>
      </c>
      <c r="C134" s="91">
        <v>2018</v>
      </c>
      <c r="D134" s="91">
        <v>1900</v>
      </c>
      <c r="E134" s="91">
        <v>190</v>
      </c>
      <c r="F134" s="91">
        <v>440</v>
      </c>
      <c r="G134" s="91">
        <v>1640</v>
      </c>
      <c r="H134" s="91">
        <v>2080</v>
      </c>
      <c r="I134" s="106">
        <f t="shared" ca="1" si="5"/>
        <v>2080</v>
      </c>
    </row>
    <row r="135" spans="1:9" x14ac:dyDescent="0.2">
      <c r="A135"/>
      <c r="B135" s="90">
        <v>44111</v>
      </c>
      <c r="C135" s="91">
        <v>2018</v>
      </c>
      <c r="D135" s="91">
        <v>2020</v>
      </c>
      <c r="E135" s="91">
        <v>190</v>
      </c>
      <c r="F135" s="91">
        <v>470</v>
      </c>
      <c r="G135" s="91">
        <v>1730</v>
      </c>
      <c r="H135" s="91">
        <v>2200</v>
      </c>
      <c r="I135" s="106">
        <f t="shared" ca="1" si="5"/>
        <v>2200</v>
      </c>
    </row>
    <row r="136" spans="1:9" x14ac:dyDescent="0.2">
      <c r="A136"/>
      <c r="B136" s="90">
        <v>44104</v>
      </c>
      <c r="C136" s="91">
        <v>2018</v>
      </c>
      <c r="D136" s="91">
        <v>2630</v>
      </c>
      <c r="E136" s="91">
        <v>270</v>
      </c>
      <c r="F136" s="91">
        <v>570</v>
      </c>
      <c r="G136" s="91">
        <v>2330</v>
      </c>
      <c r="H136" s="91">
        <v>2900</v>
      </c>
      <c r="I136" s="106">
        <f t="shared" ca="1" si="5"/>
        <v>2900</v>
      </c>
    </row>
    <row r="137" spans="1:9" x14ac:dyDescent="0.2">
      <c r="A137"/>
      <c r="B137" s="90">
        <v>44097</v>
      </c>
      <c r="C137" s="91">
        <v>2018</v>
      </c>
      <c r="D137" s="91">
        <v>2180</v>
      </c>
      <c r="E137" s="91">
        <v>220</v>
      </c>
      <c r="F137" s="91">
        <v>510</v>
      </c>
      <c r="G137" s="91">
        <v>1890</v>
      </c>
      <c r="H137" s="91">
        <v>2390</v>
      </c>
      <c r="I137" s="106">
        <f t="shared" ca="1" si="5"/>
        <v>2390</v>
      </c>
    </row>
    <row r="138" spans="1:9" x14ac:dyDescent="0.2">
      <c r="A138"/>
      <c r="B138" s="90">
        <v>44090</v>
      </c>
      <c r="C138" s="91">
        <v>2018</v>
      </c>
      <c r="D138" s="91">
        <v>1980</v>
      </c>
      <c r="E138" s="91">
        <v>220</v>
      </c>
      <c r="F138" s="91">
        <v>450</v>
      </c>
      <c r="G138" s="91">
        <v>1740</v>
      </c>
      <c r="H138" s="91">
        <v>2190</v>
      </c>
      <c r="I138" s="106">
        <f t="shared" ca="1" si="5"/>
        <v>2190</v>
      </c>
    </row>
    <row r="139" spans="1:9" x14ac:dyDescent="0.2">
      <c r="A139"/>
      <c r="B139" s="90">
        <v>44083</v>
      </c>
      <c r="C139" s="91">
        <v>2018</v>
      </c>
      <c r="D139" s="91">
        <v>2150</v>
      </c>
      <c r="E139" s="91">
        <v>220</v>
      </c>
      <c r="F139" s="91">
        <v>510</v>
      </c>
      <c r="G139" s="91">
        <v>1860</v>
      </c>
      <c r="H139" s="91">
        <v>2370</v>
      </c>
      <c r="I139" s="106">
        <f t="shared" ca="1" si="5"/>
        <v>2370</v>
      </c>
    </row>
    <row r="140" spans="1:9" x14ac:dyDescent="0.2">
      <c r="A140"/>
      <c r="B140" s="90">
        <v>44076</v>
      </c>
      <c r="C140" s="91">
        <v>2018</v>
      </c>
      <c r="D140" s="91">
        <v>2480</v>
      </c>
      <c r="E140" s="91">
        <v>230</v>
      </c>
      <c r="F140" s="91">
        <v>570</v>
      </c>
      <c r="G140" s="91">
        <v>2140</v>
      </c>
      <c r="H140" s="91">
        <v>2710</v>
      </c>
      <c r="I140" s="106">
        <f t="shared" ca="1" si="5"/>
        <v>2710</v>
      </c>
    </row>
    <row r="141" spans="1:9" x14ac:dyDescent="0.2">
      <c r="A141"/>
      <c r="B141" s="90">
        <v>44069</v>
      </c>
      <c r="C141" s="91">
        <v>2018</v>
      </c>
      <c r="D141" s="91">
        <v>2170</v>
      </c>
      <c r="E141" s="91">
        <v>210</v>
      </c>
      <c r="F141" s="91">
        <v>510</v>
      </c>
      <c r="G141" s="91">
        <v>1880</v>
      </c>
      <c r="H141" s="91">
        <v>2380</v>
      </c>
      <c r="I141" s="106">
        <f t="shared" ca="1" si="5"/>
        <v>2380</v>
      </c>
    </row>
    <row r="142" spans="1:9" x14ac:dyDescent="0.2">
      <c r="A142"/>
      <c r="B142" s="90">
        <v>44062</v>
      </c>
      <c r="C142" s="91">
        <v>2018</v>
      </c>
      <c r="D142" s="91">
        <v>2040</v>
      </c>
      <c r="E142" s="91">
        <v>220</v>
      </c>
      <c r="F142" s="91">
        <v>470</v>
      </c>
      <c r="G142" s="91">
        <v>1790</v>
      </c>
      <c r="H142" s="91">
        <v>2260</v>
      </c>
      <c r="I142" s="106">
        <f t="shared" ca="1" si="5"/>
        <v>2260</v>
      </c>
    </row>
    <row r="143" spans="1:9" x14ac:dyDescent="0.2">
      <c r="A143"/>
      <c r="B143" s="90">
        <v>44055</v>
      </c>
      <c r="C143" s="91">
        <v>2018</v>
      </c>
      <c r="D143" s="91">
        <v>2060</v>
      </c>
      <c r="E143" s="91">
        <v>230</v>
      </c>
      <c r="F143" s="91">
        <v>500</v>
      </c>
      <c r="G143" s="91">
        <v>1790</v>
      </c>
      <c r="H143" s="91">
        <v>2290</v>
      </c>
      <c r="I143" s="106">
        <f t="shared" ca="1" si="5"/>
        <v>2290</v>
      </c>
    </row>
    <row r="144" spans="1:9" x14ac:dyDescent="0.2">
      <c r="A144"/>
      <c r="B144" s="90">
        <v>44048</v>
      </c>
      <c r="C144" s="91">
        <v>2018</v>
      </c>
      <c r="D144" s="91">
        <v>2210</v>
      </c>
      <c r="E144" s="91">
        <v>210</v>
      </c>
      <c r="F144" s="91">
        <v>530</v>
      </c>
      <c r="G144" s="91">
        <v>1890</v>
      </c>
      <c r="H144" s="91">
        <v>2420</v>
      </c>
      <c r="I144" s="106">
        <f t="shared" ca="1" si="5"/>
        <v>2420</v>
      </c>
    </row>
    <row r="145" spans="1:9" x14ac:dyDescent="0.2">
      <c r="A145"/>
      <c r="B145" s="90">
        <v>44041</v>
      </c>
      <c r="C145" s="91">
        <v>2018</v>
      </c>
      <c r="D145" s="91">
        <v>2560</v>
      </c>
      <c r="E145" s="91">
        <v>250</v>
      </c>
      <c r="F145" s="91">
        <v>580</v>
      </c>
      <c r="G145" s="91">
        <v>2230</v>
      </c>
      <c r="H145" s="91">
        <v>2810</v>
      </c>
      <c r="I145" s="106">
        <f t="shared" ca="1" si="5"/>
        <v>2810</v>
      </c>
    </row>
    <row r="146" spans="1:9" x14ac:dyDescent="0.2">
      <c r="A146"/>
      <c r="B146" s="90">
        <v>44034</v>
      </c>
      <c r="C146" s="91">
        <v>2018</v>
      </c>
      <c r="D146" s="91">
        <v>2150</v>
      </c>
      <c r="E146" s="91">
        <v>190</v>
      </c>
      <c r="F146" s="91">
        <v>450</v>
      </c>
      <c r="G146" s="91">
        <v>1900</v>
      </c>
      <c r="H146" s="91">
        <v>2350</v>
      </c>
      <c r="I146" s="106">
        <f t="shared" ca="1" si="5"/>
        <v>2350</v>
      </c>
    </row>
    <row r="147" spans="1:9" x14ac:dyDescent="0.2">
      <c r="A147"/>
      <c r="B147" s="90">
        <v>44027</v>
      </c>
      <c r="C147" s="91">
        <v>2018</v>
      </c>
      <c r="D147" s="91">
        <v>1890</v>
      </c>
      <c r="E147" s="91">
        <v>230</v>
      </c>
      <c r="F147" s="91">
        <v>440</v>
      </c>
      <c r="G147" s="91">
        <v>1680</v>
      </c>
      <c r="H147" s="91">
        <v>2120</v>
      </c>
      <c r="I147" s="106">
        <f t="shared" ca="1" si="5"/>
        <v>2120</v>
      </c>
    </row>
    <row r="148" spans="1:9" x14ac:dyDescent="0.2">
      <c r="A148"/>
      <c r="B148" s="90">
        <v>44020</v>
      </c>
      <c r="C148" s="91">
        <v>2018</v>
      </c>
      <c r="D148" s="91">
        <v>2180</v>
      </c>
      <c r="E148" s="91">
        <v>240</v>
      </c>
      <c r="F148" s="91">
        <v>470</v>
      </c>
      <c r="G148" s="91">
        <v>1950</v>
      </c>
      <c r="H148" s="91">
        <v>2420</v>
      </c>
      <c r="I148" s="106">
        <f t="shared" ca="1" si="5"/>
        <v>2420</v>
      </c>
    </row>
    <row r="149" spans="1:9" x14ac:dyDescent="0.2">
      <c r="A149"/>
      <c r="B149" s="90">
        <v>44013</v>
      </c>
      <c r="C149" s="91">
        <v>2018</v>
      </c>
      <c r="D149" s="91">
        <v>2860</v>
      </c>
      <c r="E149" s="91">
        <v>270</v>
      </c>
      <c r="F149" s="91">
        <v>560</v>
      </c>
      <c r="G149" s="91">
        <v>2570</v>
      </c>
      <c r="H149" s="91">
        <v>3130</v>
      </c>
      <c r="I149" s="106">
        <f t="shared" ca="1" si="5"/>
        <v>3130</v>
      </c>
    </row>
    <row r="150" spans="1:9" x14ac:dyDescent="0.2">
      <c r="A150"/>
      <c r="B150" s="90">
        <v>44006</v>
      </c>
      <c r="C150" s="91">
        <v>2018</v>
      </c>
      <c r="D150" s="91">
        <v>2610</v>
      </c>
      <c r="E150" s="91">
        <v>280</v>
      </c>
      <c r="F150" s="91">
        <v>520</v>
      </c>
      <c r="G150" s="91">
        <v>2370</v>
      </c>
      <c r="H150" s="91">
        <v>2890</v>
      </c>
      <c r="I150" s="106">
        <f t="shared" ca="1" si="5"/>
        <v>2890</v>
      </c>
    </row>
    <row r="151" spans="1:9" x14ac:dyDescent="0.2">
      <c r="A151"/>
      <c r="B151" s="90">
        <v>43999</v>
      </c>
      <c r="C151" s="91">
        <v>2018</v>
      </c>
      <c r="D151" s="91">
        <v>2120</v>
      </c>
      <c r="E151" s="91">
        <v>220</v>
      </c>
      <c r="F151" s="91">
        <v>470</v>
      </c>
      <c r="G151" s="91">
        <v>1880</v>
      </c>
      <c r="H151" s="91">
        <v>2350</v>
      </c>
      <c r="I151" s="106">
        <f t="shared" ca="1" si="5"/>
        <v>2350</v>
      </c>
    </row>
    <row r="152" spans="1:9" x14ac:dyDescent="0.2">
      <c r="A152"/>
      <c r="B152" s="90">
        <v>43992</v>
      </c>
      <c r="C152" s="91">
        <v>2018</v>
      </c>
      <c r="D152" s="91">
        <v>2060</v>
      </c>
      <c r="E152" s="91">
        <v>230</v>
      </c>
      <c r="F152" s="91">
        <v>490</v>
      </c>
      <c r="G152" s="91">
        <v>1790</v>
      </c>
      <c r="H152" s="91">
        <v>2280</v>
      </c>
      <c r="I152" s="106">
        <f t="shared" ca="1" si="5"/>
        <v>2280</v>
      </c>
    </row>
    <row r="153" spans="1:9" x14ac:dyDescent="0.2">
      <c r="A153"/>
      <c r="B153" s="90">
        <v>43985</v>
      </c>
      <c r="C153" s="91">
        <v>2018</v>
      </c>
      <c r="D153" s="91">
        <v>2130</v>
      </c>
      <c r="E153" s="91">
        <v>210</v>
      </c>
      <c r="F153" s="91">
        <v>500</v>
      </c>
      <c r="G153" s="91">
        <v>1840</v>
      </c>
      <c r="H153" s="91">
        <v>2340</v>
      </c>
      <c r="I153" s="106">
        <f t="shared" ca="1" si="5"/>
        <v>2340</v>
      </c>
    </row>
    <row r="154" spans="1:9" x14ac:dyDescent="0.2">
      <c r="A154"/>
      <c r="B154" s="90">
        <v>43978</v>
      </c>
      <c r="C154" s="91">
        <v>2018</v>
      </c>
      <c r="D154" s="91">
        <v>2200</v>
      </c>
      <c r="E154" s="91">
        <v>240</v>
      </c>
      <c r="F154" s="91">
        <v>470</v>
      </c>
      <c r="G154" s="91">
        <v>1970</v>
      </c>
      <c r="H154" s="91">
        <v>2440</v>
      </c>
      <c r="I154" s="106">
        <f t="shared" ca="1" si="5"/>
        <v>2440</v>
      </c>
    </row>
    <row r="155" spans="1:9" x14ac:dyDescent="0.2">
      <c r="A155"/>
      <c r="B155" s="90">
        <v>43971</v>
      </c>
      <c r="C155" s="91">
        <v>2018</v>
      </c>
      <c r="D155" s="91">
        <v>1830</v>
      </c>
      <c r="E155" s="91">
        <v>210</v>
      </c>
      <c r="F155" s="91">
        <v>380</v>
      </c>
      <c r="G155" s="91">
        <v>1660</v>
      </c>
      <c r="H155" s="91">
        <v>2040</v>
      </c>
      <c r="I155" s="106">
        <f t="shared" ca="1" si="5"/>
        <v>2040</v>
      </c>
    </row>
    <row r="156" spans="1:9" x14ac:dyDescent="0.2">
      <c r="A156"/>
      <c r="B156" s="90">
        <v>43964</v>
      </c>
      <c r="C156" s="91">
        <v>2018</v>
      </c>
      <c r="D156" s="91">
        <v>1770</v>
      </c>
      <c r="E156" s="91">
        <v>200</v>
      </c>
      <c r="F156" s="91">
        <v>440</v>
      </c>
      <c r="G156" s="91">
        <v>1530</v>
      </c>
      <c r="H156" s="91">
        <v>1970</v>
      </c>
      <c r="I156" s="106">
        <f t="shared" ref="I156:I174" ca="1" si="6">OFFSET(D156,0,MATCH($L$9,$D$10:$H$10,0)-1)</f>
        <v>1970</v>
      </c>
    </row>
    <row r="157" spans="1:9" x14ac:dyDescent="0.2">
      <c r="A157"/>
      <c r="B157" s="90">
        <v>43957</v>
      </c>
      <c r="C157" s="91">
        <v>2018</v>
      </c>
      <c r="D157" s="91">
        <v>1640</v>
      </c>
      <c r="E157" s="91">
        <v>210</v>
      </c>
      <c r="F157" s="91">
        <v>360</v>
      </c>
      <c r="G157" s="91">
        <v>1480</v>
      </c>
      <c r="H157" s="91">
        <v>1840</v>
      </c>
      <c r="I157" s="106">
        <f t="shared" ca="1" si="6"/>
        <v>1840</v>
      </c>
    </row>
    <row r="158" spans="1:9" x14ac:dyDescent="0.2">
      <c r="A158"/>
      <c r="B158" s="90">
        <v>43950</v>
      </c>
      <c r="C158" s="91">
        <v>2018</v>
      </c>
      <c r="D158" s="91">
        <v>2300</v>
      </c>
      <c r="E158" s="91">
        <v>290</v>
      </c>
      <c r="F158" s="91">
        <v>500</v>
      </c>
      <c r="G158" s="91">
        <v>2090</v>
      </c>
      <c r="H158" s="91">
        <v>2590</v>
      </c>
      <c r="I158" s="106">
        <f t="shared" ca="1" si="6"/>
        <v>2590</v>
      </c>
    </row>
    <row r="159" spans="1:9" x14ac:dyDescent="0.2">
      <c r="A159"/>
      <c r="B159" s="90">
        <v>43943</v>
      </c>
      <c r="C159" s="91">
        <v>2018</v>
      </c>
      <c r="D159" s="91">
        <v>2050</v>
      </c>
      <c r="E159" s="91">
        <v>230</v>
      </c>
      <c r="F159" s="91">
        <v>470</v>
      </c>
      <c r="G159" s="91">
        <v>1820</v>
      </c>
      <c r="H159" s="91">
        <v>2280</v>
      </c>
      <c r="I159" s="106">
        <f t="shared" ca="1" si="6"/>
        <v>2280</v>
      </c>
    </row>
    <row r="160" spans="1:9" x14ac:dyDescent="0.2">
      <c r="A160"/>
      <c r="B160" s="90">
        <v>43936</v>
      </c>
      <c r="C160" s="91">
        <v>2018</v>
      </c>
      <c r="D160" s="91">
        <v>1620</v>
      </c>
      <c r="E160" s="91">
        <v>220</v>
      </c>
      <c r="F160" s="91">
        <v>390</v>
      </c>
      <c r="G160" s="91">
        <v>1440</v>
      </c>
      <c r="H160" s="91">
        <v>1830</v>
      </c>
      <c r="I160" s="106">
        <f t="shared" ca="1" si="6"/>
        <v>1830</v>
      </c>
    </row>
    <row r="161" spans="1:9" x14ac:dyDescent="0.2">
      <c r="A161"/>
      <c r="B161" s="90">
        <v>43929</v>
      </c>
      <c r="C161" s="91">
        <v>2018</v>
      </c>
      <c r="D161" s="91">
        <v>1870</v>
      </c>
      <c r="E161" s="91">
        <v>270</v>
      </c>
      <c r="F161" s="91">
        <v>420</v>
      </c>
      <c r="G161" s="91">
        <v>1720</v>
      </c>
      <c r="H161" s="91">
        <v>2140</v>
      </c>
      <c r="I161" s="106">
        <f t="shared" ca="1" si="6"/>
        <v>2140</v>
      </c>
    </row>
    <row r="162" spans="1:9" x14ac:dyDescent="0.2">
      <c r="A162"/>
      <c r="B162" s="90">
        <v>43922</v>
      </c>
      <c r="C162" s="91">
        <v>2018</v>
      </c>
      <c r="D162" s="91">
        <v>1920</v>
      </c>
      <c r="E162" s="91">
        <v>300</v>
      </c>
      <c r="F162" s="91">
        <v>420</v>
      </c>
      <c r="G162" s="91">
        <v>1800</v>
      </c>
      <c r="H162" s="91">
        <v>2220</v>
      </c>
      <c r="I162" s="106">
        <f t="shared" ca="1" si="6"/>
        <v>2220</v>
      </c>
    </row>
    <row r="163" spans="1:9" x14ac:dyDescent="0.2">
      <c r="A163"/>
      <c r="B163" s="90">
        <v>43915</v>
      </c>
      <c r="C163" s="91">
        <v>2018</v>
      </c>
      <c r="D163" s="91">
        <v>2140</v>
      </c>
      <c r="E163" s="91">
        <v>310</v>
      </c>
      <c r="F163" s="91">
        <v>480</v>
      </c>
      <c r="G163" s="91">
        <v>1970</v>
      </c>
      <c r="H163" s="91">
        <v>2450</v>
      </c>
      <c r="I163" s="106">
        <f t="shared" ca="1" si="6"/>
        <v>2450</v>
      </c>
    </row>
    <row r="164" spans="1:9" x14ac:dyDescent="0.2">
      <c r="A164"/>
      <c r="B164" s="90">
        <v>43908</v>
      </c>
      <c r="C164" s="91">
        <v>2018</v>
      </c>
      <c r="D164" s="91">
        <v>1590</v>
      </c>
      <c r="E164" s="91">
        <v>260</v>
      </c>
      <c r="F164" s="91">
        <v>380</v>
      </c>
      <c r="G164" s="91">
        <v>1470</v>
      </c>
      <c r="H164" s="91">
        <v>1850</v>
      </c>
      <c r="I164" s="106">
        <f t="shared" ca="1" si="6"/>
        <v>1850</v>
      </c>
    </row>
    <row r="165" spans="1:9" x14ac:dyDescent="0.2">
      <c r="A165"/>
      <c r="B165" s="90">
        <v>43901</v>
      </c>
      <c r="C165" s="91">
        <v>2018</v>
      </c>
      <c r="D165" s="91">
        <v>1500</v>
      </c>
      <c r="E165" s="91">
        <v>200</v>
      </c>
      <c r="F165" s="91">
        <v>420</v>
      </c>
      <c r="G165" s="91">
        <v>1280</v>
      </c>
      <c r="H165" s="91">
        <v>1700</v>
      </c>
      <c r="I165" s="106">
        <f t="shared" ca="1" si="6"/>
        <v>1700</v>
      </c>
    </row>
    <row r="166" spans="1:9" x14ac:dyDescent="0.2">
      <c r="A166"/>
      <c r="B166" s="90">
        <v>43894</v>
      </c>
      <c r="C166" s="91">
        <v>2018</v>
      </c>
      <c r="D166" s="91">
        <v>1750</v>
      </c>
      <c r="E166" s="91">
        <v>230</v>
      </c>
      <c r="F166" s="91">
        <v>430</v>
      </c>
      <c r="G166" s="91">
        <v>1550</v>
      </c>
      <c r="H166" s="91">
        <v>1980</v>
      </c>
      <c r="I166" s="106">
        <f t="shared" ca="1" si="6"/>
        <v>1980</v>
      </c>
    </row>
    <row r="167" spans="1:9" x14ac:dyDescent="0.2">
      <c r="A167"/>
      <c r="B167" s="90">
        <v>43886</v>
      </c>
      <c r="C167" s="91">
        <v>2018</v>
      </c>
      <c r="D167" s="91">
        <v>1260</v>
      </c>
      <c r="E167" s="91">
        <v>190</v>
      </c>
      <c r="F167" s="91">
        <v>300</v>
      </c>
      <c r="G167" s="91">
        <v>1150</v>
      </c>
      <c r="H167" s="91">
        <v>1450</v>
      </c>
      <c r="I167" s="106">
        <f t="shared" ca="1" si="6"/>
        <v>1450</v>
      </c>
    </row>
    <row r="168" spans="1:9" x14ac:dyDescent="0.2">
      <c r="A168"/>
      <c r="B168" s="90">
        <v>43879</v>
      </c>
      <c r="C168" s="91">
        <v>2018</v>
      </c>
      <c r="D168" s="91">
        <v>1320</v>
      </c>
      <c r="E168" s="91">
        <v>220</v>
      </c>
      <c r="F168" s="91">
        <v>330</v>
      </c>
      <c r="G168" s="91">
        <v>1210</v>
      </c>
      <c r="H168" s="91">
        <v>1540</v>
      </c>
      <c r="I168" s="106">
        <f t="shared" ca="1" si="6"/>
        <v>1540</v>
      </c>
    </row>
    <row r="169" spans="1:9" x14ac:dyDescent="0.2">
      <c r="A169"/>
      <c r="B169" s="90">
        <v>43872</v>
      </c>
      <c r="C169" s="91">
        <v>2018</v>
      </c>
      <c r="D169" s="91">
        <v>1230</v>
      </c>
      <c r="E169" s="91">
        <v>230</v>
      </c>
      <c r="F169" s="91">
        <v>290</v>
      </c>
      <c r="G169" s="91">
        <v>1180</v>
      </c>
      <c r="H169" s="91">
        <v>1470</v>
      </c>
      <c r="I169" s="106">
        <f t="shared" ca="1" si="6"/>
        <v>1470</v>
      </c>
    </row>
    <row r="170" spans="1:9" x14ac:dyDescent="0.2">
      <c r="A170"/>
      <c r="B170" s="90">
        <v>43865</v>
      </c>
      <c r="C170" s="91">
        <v>2018</v>
      </c>
      <c r="D170" s="91">
        <v>1310</v>
      </c>
      <c r="E170" s="91">
        <v>230</v>
      </c>
      <c r="F170" s="91">
        <v>330</v>
      </c>
      <c r="G170" s="91">
        <v>1200</v>
      </c>
      <c r="H170" s="91">
        <v>1530</v>
      </c>
      <c r="I170" s="106">
        <f t="shared" ca="1" si="6"/>
        <v>1530</v>
      </c>
    </row>
    <row r="171" spans="1:9" x14ac:dyDescent="0.2">
      <c r="A171"/>
      <c r="B171" s="90">
        <v>43858</v>
      </c>
      <c r="C171" s="91">
        <v>2018</v>
      </c>
      <c r="D171" s="91">
        <v>1850</v>
      </c>
      <c r="E171" s="91">
        <v>260</v>
      </c>
      <c r="F171" s="91">
        <v>430</v>
      </c>
      <c r="G171" s="91">
        <v>1690</v>
      </c>
      <c r="H171" s="91">
        <v>2110</v>
      </c>
      <c r="I171" s="106">
        <f t="shared" ca="1" si="6"/>
        <v>2110</v>
      </c>
    </row>
    <row r="172" spans="1:9" x14ac:dyDescent="0.2">
      <c r="A172"/>
      <c r="B172" s="90">
        <v>43851</v>
      </c>
      <c r="C172" s="91">
        <v>2018</v>
      </c>
      <c r="D172" s="91">
        <v>1630</v>
      </c>
      <c r="E172" s="91">
        <v>190</v>
      </c>
      <c r="F172" s="91">
        <v>370</v>
      </c>
      <c r="G172" s="91">
        <v>1440</v>
      </c>
      <c r="H172" s="91">
        <v>1820</v>
      </c>
      <c r="I172" s="106">
        <f t="shared" ca="1" si="6"/>
        <v>1820</v>
      </c>
    </row>
    <row r="173" spans="1:9" x14ac:dyDescent="0.2">
      <c r="A173"/>
      <c r="B173" s="90">
        <v>43844</v>
      </c>
      <c r="C173" s="91">
        <v>2018</v>
      </c>
      <c r="D173" s="91">
        <v>1690</v>
      </c>
      <c r="E173" s="91">
        <v>220</v>
      </c>
      <c r="F173" s="91">
        <v>430</v>
      </c>
      <c r="G173" s="91">
        <v>1480</v>
      </c>
      <c r="H173" s="91">
        <v>1900</v>
      </c>
      <c r="I173" s="106">
        <f t="shared" ca="1" si="6"/>
        <v>1900</v>
      </c>
    </row>
    <row r="174" spans="1:9" x14ac:dyDescent="0.2">
      <c r="A174"/>
      <c r="B174" s="90">
        <v>43837</v>
      </c>
      <c r="C174" s="91">
        <v>2018</v>
      </c>
      <c r="D174" s="91">
        <v>1280</v>
      </c>
      <c r="E174" s="91">
        <v>200</v>
      </c>
      <c r="F174" s="91">
        <v>300</v>
      </c>
      <c r="G174" s="91">
        <v>1170</v>
      </c>
      <c r="H174" s="91">
        <v>1470</v>
      </c>
      <c r="I174" s="106">
        <f t="shared" ca="1" si="6"/>
        <v>1470</v>
      </c>
    </row>
    <row r="175" spans="1:9" x14ac:dyDescent="0.2">
      <c r="A175"/>
      <c r="B175" s="90">
        <v>44196</v>
      </c>
      <c r="C175" s="91">
        <v>2017</v>
      </c>
      <c r="D175" s="91">
        <v>440</v>
      </c>
      <c r="E175" s="91">
        <v>110</v>
      </c>
      <c r="F175" s="91">
        <v>110</v>
      </c>
      <c r="G175" s="91">
        <v>440</v>
      </c>
      <c r="H175" s="91">
        <v>550</v>
      </c>
      <c r="I175" s="106"/>
    </row>
    <row r="176" spans="1:9" x14ac:dyDescent="0.2">
      <c r="A176"/>
      <c r="B176" s="90">
        <v>44189</v>
      </c>
      <c r="C176" s="91">
        <v>2017</v>
      </c>
      <c r="D176" s="91">
        <v>150</v>
      </c>
      <c r="E176" s="91">
        <v>70</v>
      </c>
      <c r="F176" s="91">
        <v>30</v>
      </c>
      <c r="G176" s="91">
        <v>190</v>
      </c>
      <c r="H176" s="91">
        <v>220</v>
      </c>
      <c r="I176" s="106">
        <f t="shared" ref="I176:I207" ca="1" si="7">OFFSET(D176,0,MATCH($L$9,$D$10:$H$10,0)-1)</f>
        <v>220</v>
      </c>
    </row>
    <row r="177" spans="1:9" x14ac:dyDescent="0.2">
      <c r="A177"/>
      <c r="B177" s="90">
        <v>44182</v>
      </c>
      <c r="C177" s="91">
        <v>2017</v>
      </c>
      <c r="D177" s="91">
        <v>3200</v>
      </c>
      <c r="E177" s="91">
        <v>380</v>
      </c>
      <c r="F177" s="91">
        <v>710</v>
      </c>
      <c r="G177" s="91">
        <v>2860</v>
      </c>
      <c r="H177" s="91">
        <v>3580</v>
      </c>
      <c r="I177" s="106">
        <f t="shared" ca="1" si="7"/>
        <v>3580</v>
      </c>
    </row>
    <row r="178" spans="1:9" x14ac:dyDescent="0.2">
      <c r="A178"/>
      <c r="B178" s="90">
        <v>44175</v>
      </c>
      <c r="C178" s="91">
        <v>2017</v>
      </c>
      <c r="D178" s="91">
        <v>2580</v>
      </c>
      <c r="E178" s="91">
        <v>280</v>
      </c>
      <c r="F178" s="91">
        <v>530</v>
      </c>
      <c r="G178" s="91">
        <v>2330</v>
      </c>
      <c r="H178" s="91">
        <v>2860</v>
      </c>
      <c r="I178" s="106">
        <f t="shared" ca="1" si="7"/>
        <v>2860</v>
      </c>
    </row>
    <row r="179" spans="1:9" x14ac:dyDescent="0.2">
      <c r="A179"/>
      <c r="B179" s="90">
        <v>44168</v>
      </c>
      <c r="C179" s="91">
        <v>2017</v>
      </c>
      <c r="D179" s="91">
        <v>2420</v>
      </c>
      <c r="E179" s="91">
        <v>320</v>
      </c>
      <c r="F179" s="91">
        <v>540</v>
      </c>
      <c r="G179" s="91">
        <v>2210</v>
      </c>
      <c r="H179" s="91">
        <v>2750</v>
      </c>
      <c r="I179" s="106">
        <f t="shared" ca="1" si="7"/>
        <v>2750</v>
      </c>
    </row>
    <row r="180" spans="1:9" x14ac:dyDescent="0.2">
      <c r="A180"/>
      <c r="B180" s="90">
        <v>44161</v>
      </c>
      <c r="C180" s="91">
        <v>2017</v>
      </c>
      <c r="D180" s="91">
        <v>2480</v>
      </c>
      <c r="E180" s="91">
        <v>270</v>
      </c>
      <c r="F180" s="91">
        <v>570</v>
      </c>
      <c r="G180" s="91">
        <v>2170</v>
      </c>
      <c r="H180" s="91">
        <v>2740</v>
      </c>
      <c r="I180" s="106">
        <f t="shared" ca="1" si="7"/>
        <v>2740</v>
      </c>
    </row>
    <row r="181" spans="1:9" x14ac:dyDescent="0.2">
      <c r="A181"/>
      <c r="B181" s="90">
        <v>44154</v>
      </c>
      <c r="C181" s="91">
        <v>2017</v>
      </c>
      <c r="D181" s="91">
        <v>1980</v>
      </c>
      <c r="E181" s="91">
        <v>240</v>
      </c>
      <c r="F181" s="91">
        <v>430</v>
      </c>
      <c r="G181" s="91">
        <v>1780</v>
      </c>
      <c r="H181" s="91">
        <v>2220</v>
      </c>
      <c r="I181" s="106">
        <f t="shared" ca="1" si="7"/>
        <v>2220</v>
      </c>
    </row>
    <row r="182" spans="1:9" x14ac:dyDescent="0.2">
      <c r="A182"/>
      <c r="B182" s="90">
        <v>44147</v>
      </c>
      <c r="C182" s="91">
        <v>2017</v>
      </c>
      <c r="D182" s="91">
        <v>2000</v>
      </c>
      <c r="E182" s="91">
        <v>260</v>
      </c>
      <c r="F182" s="91">
        <v>480</v>
      </c>
      <c r="G182" s="91">
        <v>1770</v>
      </c>
      <c r="H182" s="91">
        <v>2260</v>
      </c>
      <c r="I182" s="106">
        <f t="shared" ca="1" si="7"/>
        <v>2260</v>
      </c>
    </row>
    <row r="183" spans="1:9" x14ac:dyDescent="0.2">
      <c r="A183"/>
      <c r="B183" s="90">
        <v>44140</v>
      </c>
      <c r="C183" s="91">
        <v>2017</v>
      </c>
      <c r="D183" s="91">
        <v>2100</v>
      </c>
      <c r="E183" s="91">
        <v>270</v>
      </c>
      <c r="F183" s="91">
        <v>470</v>
      </c>
      <c r="G183" s="91">
        <v>1910</v>
      </c>
      <c r="H183" s="91">
        <v>2380</v>
      </c>
      <c r="I183" s="106">
        <f t="shared" ca="1" si="7"/>
        <v>2380</v>
      </c>
    </row>
    <row r="184" spans="1:9" x14ac:dyDescent="0.2">
      <c r="A184"/>
      <c r="B184" s="90">
        <v>44133</v>
      </c>
      <c r="C184" s="91">
        <v>2017</v>
      </c>
      <c r="D184" s="91">
        <v>2570</v>
      </c>
      <c r="E184" s="91">
        <v>270</v>
      </c>
      <c r="F184" s="91">
        <v>590</v>
      </c>
      <c r="G184" s="91">
        <v>2240</v>
      </c>
      <c r="H184" s="91">
        <v>2830</v>
      </c>
      <c r="I184" s="106">
        <f t="shared" ca="1" si="7"/>
        <v>2830</v>
      </c>
    </row>
    <row r="185" spans="1:9" x14ac:dyDescent="0.2">
      <c r="A185"/>
      <c r="B185" s="90">
        <v>44126</v>
      </c>
      <c r="C185" s="91">
        <v>2017</v>
      </c>
      <c r="D185" s="91">
        <v>2200</v>
      </c>
      <c r="E185" s="91">
        <v>230</v>
      </c>
      <c r="F185" s="91">
        <v>500</v>
      </c>
      <c r="G185" s="91">
        <v>1920</v>
      </c>
      <c r="H185" s="91">
        <v>2420</v>
      </c>
      <c r="I185" s="106">
        <f t="shared" ca="1" si="7"/>
        <v>2420</v>
      </c>
    </row>
    <row r="186" spans="1:9" x14ac:dyDescent="0.2">
      <c r="A186"/>
      <c r="B186" s="90">
        <v>44119</v>
      </c>
      <c r="C186" s="91">
        <v>2017</v>
      </c>
      <c r="D186" s="91">
        <v>1810</v>
      </c>
      <c r="E186" s="91">
        <v>210</v>
      </c>
      <c r="F186" s="91">
        <v>420</v>
      </c>
      <c r="G186" s="91">
        <v>1600</v>
      </c>
      <c r="H186" s="91">
        <v>2030</v>
      </c>
      <c r="I186" s="106">
        <f t="shared" ca="1" si="7"/>
        <v>2030</v>
      </c>
    </row>
    <row r="187" spans="1:9" x14ac:dyDescent="0.2">
      <c r="A187"/>
      <c r="B187" s="90">
        <v>44112</v>
      </c>
      <c r="C187" s="91">
        <v>2017</v>
      </c>
      <c r="D187" s="91">
        <v>2110</v>
      </c>
      <c r="E187" s="91">
        <v>240</v>
      </c>
      <c r="F187" s="91">
        <v>510</v>
      </c>
      <c r="G187" s="91">
        <v>1830</v>
      </c>
      <c r="H187" s="91">
        <v>2350</v>
      </c>
      <c r="I187" s="106">
        <f t="shared" ca="1" si="7"/>
        <v>2350</v>
      </c>
    </row>
    <row r="188" spans="1:9" x14ac:dyDescent="0.2">
      <c r="A188"/>
      <c r="B188" s="90">
        <v>44105</v>
      </c>
      <c r="C188" s="91">
        <v>2017</v>
      </c>
      <c r="D188" s="91">
        <v>2440</v>
      </c>
      <c r="E188" s="91">
        <v>260</v>
      </c>
      <c r="F188" s="91">
        <v>520</v>
      </c>
      <c r="G188" s="91">
        <v>2180</v>
      </c>
      <c r="H188" s="91">
        <v>2700</v>
      </c>
      <c r="I188" s="106">
        <f t="shared" ca="1" si="7"/>
        <v>2700</v>
      </c>
    </row>
    <row r="189" spans="1:9" x14ac:dyDescent="0.2">
      <c r="A189"/>
      <c r="B189" s="90">
        <v>44098</v>
      </c>
      <c r="C189" s="91">
        <v>2017</v>
      </c>
      <c r="D189" s="91">
        <v>2230</v>
      </c>
      <c r="E189" s="91">
        <v>220</v>
      </c>
      <c r="F189" s="91">
        <v>490</v>
      </c>
      <c r="G189" s="91">
        <v>1950</v>
      </c>
      <c r="H189" s="91">
        <v>2450</v>
      </c>
      <c r="I189" s="106">
        <f t="shared" ca="1" si="7"/>
        <v>2450</v>
      </c>
    </row>
    <row r="190" spans="1:9" x14ac:dyDescent="0.2">
      <c r="A190"/>
      <c r="B190" s="90">
        <v>44091</v>
      </c>
      <c r="C190" s="91">
        <v>2017</v>
      </c>
      <c r="D190" s="91">
        <v>1940</v>
      </c>
      <c r="E190" s="91">
        <v>210</v>
      </c>
      <c r="F190" s="91">
        <v>460</v>
      </c>
      <c r="G190" s="91">
        <v>1690</v>
      </c>
      <c r="H190" s="91">
        <v>2140</v>
      </c>
      <c r="I190" s="106">
        <f t="shared" ca="1" si="7"/>
        <v>2140</v>
      </c>
    </row>
    <row r="191" spans="1:9" x14ac:dyDescent="0.2">
      <c r="A191"/>
      <c r="B191" s="90">
        <v>44084</v>
      </c>
      <c r="C191" s="91">
        <v>2017</v>
      </c>
      <c r="D191" s="91">
        <v>2090</v>
      </c>
      <c r="E191" s="91">
        <v>200</v>
      </c>
      <c r="F191" s="91">
        <v>490</v>
      </c>
      <c r="G191" s="91">
        <v>1800</v>
      </c>
      <c r="H191" s="91">
        <v>2290</v>
      </c>
      <c r="I191" s="106">
        <f t="shared" ca="1" si="7"/>
        <v>2290</v>
      </c>
    </row>
    <row r="192" spans="1:9" x14ac:dyDescent="0.2">
      <c r="A192"/>
      <c r="B192" s="90">
        <v>44077</v>
      </c>
      <c r="C192" s="91">
        <v>2017</v>
      </c>
      <c r="D192" s="91">
        <v>2270</v>
      </c>
      <c r="E192" s="91">
        <v>240</v>
      </c>
      <c r="F192" s="91">
        <v>510</v>
      </c>
      <c r="G192" s="91">
        <v>1990</v>
      </c>
      <c r="H192" s="91">
        <v>2500</v>
      </c>
      <c r="I192" s="106">
        <f t="shared" ca="1" si="7"/>
        <v>2500</v>
      </c>
    </row>
    <row r="193" spans="1:9" x14ac:dyDescent="0.2">
      <c r="A193"/>
      <c r="B193" s="90">
        <v>44070</v>
      </c>
      <c r="C193" s="91">
        <v>2017</v>
      </c>
      <c r="D193" s="91">
        <v>2350</v>
      </c>
      <c r="E193" s="91">
        <v>200</v>
      </c>
      <c r="F193" s="91">
        <v>540</v>
      </c>
      <c r="G193" s="91">
        <v>2010</v>
      </c>
      <c r="H193" s="91">
        <v>2550</v>
      </c>
      <c r="I193" s="106">
        <f t="shared" ca="1" si="7"/>
        <v>2550</v>
      </c>
    </row>
    <row r="194" spans="1:9" x14ac:dyDescent="0.2">
      <c r="A194"/>
      <c r="B194" s="90">
        <v>44063</v>
      </c>
      <c r="C194" s="91">
        <v>2017</v>
      </c>
      <c r="D194" s="91">
        <v>2180</v>
      </c>
      <c r="E194" s="91">
        <v>250</v>
      </c>
      <c r="F194" s="91">
        <v>500</v>
      </c>
      <c r="G194" s="91">
        <v>1930</v>
      </c>
      <c r="H194" s="91">
        <v>2430</v>
      </c>
      <c r="I194" s="106">
        <f t="shared" ca="1" si="7"/>
        <v>2430</v>
      </c>
    </row>
    <row r="195" spans="1:9" x14ac:dyDescent="0.2">
      <c r="A195"/>
      <c r="B195" s="90">
        <v>44056</v>
      </c>
      <c r="C195" s="91">
        <v>2017</v>
      </c>
      <c r="D195" s="91">
        <v>2040</v>
      </c>
      <c r="E195" s="91">
        <v>190</v>
      </c>
      <c r="F195" s="91">
        <v>500</v>
      </c>
      <c r="G195" s="91">
        <v>1740</v>
      </c>
      <c r="H195" s="91">
        <v>2240</v>
      </c>
      <c r="I195" s="106">
        <f t="shared" ca="1" si="7"/>
        <v>2240</v>
      </c>
    </row>
    <row r="196" spans="1:9" x14ac:dyDescent="0.2">
      <c r="A196"/>
      <c r="B196" s="90">
        <v>44049</v>
      </c>
      <c r="C196" s="91">
        <v>2017</v>
      </c>
      <c r="D196" s="91">
        <v>2200</v>
      </c>
      <c r="E196" s="91">
        <v>190</v>
      </c>
      <c r="F196" s="91">
        <v>510</v>
      </c>
      <c r="G196" s="91">
        <v>1880</v>
      </c>
      <c r="H196" s="91">
        <v>2390</v>
      </c>
      <c r="I196" s="106">
        <f t="shared" ca="1" si="7"/>
        <v>2390</v>
      </c>
    </row>
    <row r="197" spans="1:9" x14ac:dyDescent="0.2">
      <c r="A197"/>
      <c r="B197" s="90">
        <v>44042</v>
      </c>
      <c r="C197" s="91">
        <v>2017</v>
      </c>
      <c r="D197" s="91">
        <v>2730</v>
      </c>
      <c r="E197" s="91">
        <v>280</v>
      </c>
      <c r="F197" s="91">
        <v>630</v>
      </c>
      <c r="G197" s="91">
        <v>2370</v>
      </c>
      <c r="H197" s="91">
        <v>3010</v>
      </c>
      <c r="I197" s="106">
        <f t="shared" ca="1" si="7"/>
        <v>3010</v>
      </c>
    </row>
    <row r="198" spans="1:9" x14ac:dyDescent="0.2">
      <c r="A198"/>
      <c r="B198" s="90">
        <v>44035</v>
      </c>
      <c r="C198" s="91">
        <v>2017</v>
      </c>
      <c r="D198" s="91">
        <v>2240</v>
      </c>
      <c r="E198" s="91">
        <v>220</v>
      </c>
      <c r="F198" s="91">
        <v>520</v>
      </c>
      <c r="G198" s="91">
        <v>1940</v>
      </c>
      <c r="H198" s="91">
        <v>2460</v>
      </c>
      <c r="I198" s="106">
        <f t="shared" ca="1" si="7"/>
        <v>2460</v>
      </c>
    </row>
    <row r="199" spans="1:9" x14ac:dyDescent="0.2">
      <c r="A199"/>
      <c r="B199" s="90">
        <v>44028</v>
      </c>
      <c r="C199" s="91">
        <v>2017</v>
      </c>
      <c r="D199" s="91">
        <v>2000</v>
      </c>
      <c r="E199" s="91">
        <v>200</v>
      </c>
      <c r="F199" s="91">
        <v>430</v>
      </c>
      <c r="G199" s="91">
        <v>1770</v>
      </c>
      <c r="H199" s="91">
        <v>2190</v>
      </c>
      <c r="I199" s="106">
        <f t="shared" ca="1" si="7"/>
        <v>2190</v>
      </c>
    </row>
    <row r="200" spans="1:9" x14ac:dyDescent="0.2">
      <c r="A200"/>
      <c r="B200" s="90">
        <v>44021</v>
      </c>
      <c r="C200" s="91">
        <v>2017</v>
      </c>
      <c r="D200" s="91">
        <v>2160</v>
      </c>
      <c r="E200" s="91">
        <v>290</v>
      </c>
      <c r="F200" s="91">
        <v>470</v>
      </c>
      <c r="G200" s="91">
        <v>1990</v>
      </c>
      <c r="H200" s="91">
        <v>2450</v>
      </c>
      <c r="I200" s="106">
        <f t="shared" ca="1" si="7"/>
        <v>2450</v>
      </c>
    </row>
    <row r="201" spans="1:9" x14ac:dyDescent="0.2">
      <c r="A201"/>
      <c r="B201" s="90">
        <v>44014</v>
      </c>
      <c r="C201" s="91">
        <v>2017</v>
      </c>
      <c r="D201" s="91">
        <v>2850</v>
      </c>
      <c r="E201" s="91">
        <v>260</v>
      </c>
      <c r="F201" s="91">
        <v>590</v>
      </c>
      <c r="G201" s="91">
        <v>2520</v>
      </c>
      <c r="H201" s="91">
        <v>3110</v>
      </c>
      <c r="I201" s="106">
        <f t="shared" ca="1" si="7"/>
        <v>3110</v>
      </c>
    </row>
    <row r="202" spans="1:9" x14ac:dyDescent="0.2">
      <c r="A202"/>
      <c r="B202" s="90">
        <v>44007</v>
      </c>
      <c r="C202" s="91">
        <v>2017</v>
      </c>
      <c r="D202" s="91">
        <v>2600</v>
      </c>
      <c r="E202" s="91">
        <v>250</v>
      </c>
      <c r="F202" s="91">
        <v>580</v>
      </c>
      <c r="G202" s="91">
        <v>2270</v>
      </c>
      <c r="H202" s="91">
        <v>2850</v>
      </c>
      <c r="I202" s="106">
        <f t="shared" ca="1" si="7"/>
        <v>2850</v>
      </c>
    </row>
    <row r="203" spans="1:9" x14ac:dyDescent="0.2">
      <c r="A203"/>
      <c r="B203" s="90">
        <v>44000</v>
      </c>
      <c r="C203" s="91">
        <v>2017</v>
      </c>
      <c r="D203" s="91">
        <v>2140</v>
      </c>
      <c r="E203" s="91">
        <v>220</v>
      </c>
      <c r="F203" s="91">
        <v>470</v>
      </c>
      <c r="G203" s="91">
        <v>1890</v>
      </c>
      <c r="H203" s="91">
        <v>2360</v>
      </c>
      <c r="I203" s="106">
        <f t="shared" ca="1" si="7"/>
        <v>2360</v>
      </c>
    </row>
    <row r="204" spans="1:9" x14ac:dyDescent="0.2">
      <c r="A204"/>
      <c r="B204" s="90">
        <v>43993</v>
      </c>
      <c r="C204" s="91">
        <v>2017</v>
      </c>
      <c r="D204" s="91">
        <v>2010</v>
      </c>
      <c r="E204" s="91">
        <v>210</v>
      </c>
      <c r="F204" s="91">
        <v>450</v>
      </c>
      <c r="G204" s="91">
        <v>1770</v>
      </c>
      <c r="H204" s="91">
        <v>2220</v>
      </c>
      <c r="I204" s="106">
        <f t="shared" ca="1" si="7"/>
        <v>2220</v>
      </c>
    </row>
    <row r="205" spans="1:9" x14ac:dyDescent="0.2">
      <c r="A205"/>
      <c r="B205" s="90">
        <v>43986</v>
      </c>
      <c r="C205" s="91">
        <v>2017</v>
      </c>
      <c r="D205" s="91">
        <v>2070</v>
      </c>
      <c r="E205" s="91">
        <v>240</v>
      </c>
      <c r="F205" s="91">
        <v>460</v>
      </c>
      <c r="G205" s="91">
        <v>1850</v>
      </c>
      <c r="H205" s="91">
        <v>2310</v>
      </c>
      <c r="I205" s="106">
        <f t="shared" ca="1" si="7"/>
        <v>2310</v>
      </c>
    </row>
    <row r="206" spans="1:9" x14ac:dyDescent="0.2">
      <c r="A206"/>
      <c r="B206" s="90">
        <v>43979</v>
      </c>
      <c r="C206" s="91">
        <v>2017</v>
      </c>
      <c r="D206" s="91">
        <v>2370</v>
      </c>
      <c r="E206" s="91">
        <v>220</v>
      </c>
      <c r="F206" s="91">
        <v>540</v>
      </c>
      <c r="G206" s="91">
        <v>2060</v>
      </c>
      <c r="H206" s="91">
        <v>2600</v>
      </c>
      <c r="I206" s="106">
        <f t="shared" ca="1" si="7"/>
        <v>2600</v>
      </c>
    </row>
    <row r="207" spans="1:9" x14ac:dyDescent="0.2">
      <c r="A207"/>
      <c r="B207" s="90">
        <v>43972</v>
      </c>
      <c r="C207" s="91">
        <v>2017</v>
      </c>
      <c r="D207" s="91">
        <v>2030</v>
      </c>
      <c r="E207" s="91">
        <v>250</v>
      </c>
      <c r="F207" s="91">
        <v>430</v>
      </c>
      <c r="G207" s="91">
        <v>1850</v>
      </c>
      <c r="H207" s="91">
        <v>2280</v>
      </c>
      <c r="I207" s="106">
        <f t="shared" ca="1" si="7"/>
        <v>2280</v>
      </c>
    </row>
    <row r="208" spans="1:9" x14ac:dyDescent="0.2">
      <c r="B208" s="90">
        <v>43965</v>
      </c>
      <c r="C208" s="91">
        <v>2017</v>
      </c>
      <c r="D208" s="91">
        <v>2000</v>
      </c>
      <c r="E208" s="91">
        <v>230</v>
      </c>
      <c r="F208" s="91">
        <v>470</v>
      </c>
      <c r="G208" s="91">
        <v>1760</v>
      </c>
      <c r="H208" s="91">
        <v>2230</v>
      </c>
      <c r="I208" s="106">
        <f t="shared" ref="I208:I239" ca="1" si="8">OFFSET(D208,0,MATCH($L$9,$D$10:$H$10,0)-1)</f>
        <v>2230</v>
      </c>
    </row>
    <row r="209" spans="2:9" x14ac:dyDescent="0.2">
      <c r="B209" s="90">
        <v>43958</v>
      </c>
      <c r="C209" s="91">
        <v>2017</v>
      </c>
      <c r="D209" s="91">
        <v>2080</v>
      </c>
      <c r="E209" s="91">
        <v>240</v>
      </c>
      <c r="F209" s="91">
        <v>480</v>
      </c>
      <c r="G209" s="91">
        <v>1830</v>
      </c>
      <c r="H209" s="91">
        <v>2320</v>
      </c>
      <c r="I209" s="106">
        <f t="shared" ca="1" si="8"/>
        <v>2320</v>
      </c>
    </row>
    <row r="210" spans="2:9" x14ac:dyDescent="0.2">
      <c r="B210" s="90">
        <v>43951</v>
      </c>
      <c r="C210" s="91">
        <v>2017</v>
      </c>
      <c r="D210" s="91">
        <v>2220</v>
      </c>
      <c r="E210" s="91">
        <v>230</v>
      </c>
      <c r="F210" s="91">
        <v>480</v>
      </c>
      <c r="G210" s="91">
        <v>1970</v>
      </c>
      <c r="H210" s="91">
        <v>2450</v>
      </c>
      <c r="I210" s="106">
        <f t="shared" ca="1" si="8"/>
        <v>2450</v>
      </c>
    </row>
    <row r="211" spans="2:9" x14ac:dyDescent="0.2">
      <c r="B211" s="90">
        <v>43944</v>
      </c>
      <c r="C211" s="91">
        <v>2017</v>
      </c>
      <c r="D211" s="91">
        <v>2240</v>
      </c>
      <c r="E211" s="91">
        <v>280</v>
      </c>
      <c r="F211" s="91">
        <v>580</v>
      </c>
      <c r="G211" s="91">
        <v>1940</v>
      </c>
      <c r="H211" s="91">
        <v>2520</v>
      </c>
      <c r="I211" s="106">
        <f t="shared" ca="1" si="8"/>
        <v>2520</v>
      </c>
    </row>
    <row r="212" spans="2:9" x14ac:dyDescent="0.2">
      <c r="B212" s="90">
        <v>43937</v>
      </c>
      <c r="C212" s="91">
        <v>2017</v>
      </c>
      <c r="D212" s="91">
        <v>1660</v>
      </c>
      <c r="E212" s="91">
        <v>230</v>
      </c>
      <c r="F212" s="91">
        <v>420</v>
      </c>
      <c r="G212" s="91">
        <v>1470</v>
      </c>
      <c r="H212" s="91">
        <v>1890</v>
      </c>
      <c r="I212" s="106">
        <f t="shared" ca="1" si="8"/>
        <v>1890</v>
      </c>
    </row>
    <row r="213" spans="2:9" x14ac:dyDescent="0.2">
      <c r="B213" s="90">
        <v>43930</v>
      </c>
      <c r="C213" s="91">
        <v>2017</v>
      </c>
      <c r="D213" s="91">
        <v>1790</v>
      </c>
      <c r="E213" s="91">
        <v>290</v>
      </c>
      <c r="F213" s="91">
        <v>420</v>
      </c>
      <c r="G213" s="91">
        <v>1660</v>
      </c>
      <c r="H213" s="91">
        <v>2080</v>
      </c>
      <c r="I213" s="106">
        <f t="shared" ca="1" si="8"/>
        <v>2080</v>
      </c>
    </row>
    <row r="214" spans="2:9" x14ac:dyDescent="0.2">
      <c r="B214" s="90">
        <v>43923</v>
      </c>
      <c r="C214" s="91">
        <v>2017</v>
      </c>
      <c r="D214" s="91">
        <v>2500</v>
      </c>
      <c r="E214" s="91">
        <v>380</v>
      </c>
      <c r="F214" s="91">
        <v>540</v>
      </c>
      <c r="G214" s="91">
        <v>2340</v>
      </c>
      <c r="H214" s="91">
        <v>2890</v>
      </c>
      <c r="I214" s="106">
        <f t="shared" ca="1" si="8"/>
        <v>2890</v>
      </c>
    </row>
    <row r="215" spans="2:9" x14ac:dyDescent="0.2">
      <c r="B215" s="90">
        <v>43916</v>
      </c>
      <c r="C215" s="91">
        <v>2017</v>
      </c>
      <c r="D215" s="91">
        <v>2450</v>
      </c>
      <c r="E215" s="91">
        <v>330</v>
      </c>
      <c r="F215" s="91">
        <v>580</v>
      </c>
      <c r="G215" s="91">
        <v>2200</v>
      </c>
      <c r="H215" s="91">
        <v>2780</v>
      </c>
      <c r="I215" s="106">
        <f t="shared" ca="1" si="8"/>
        <v>2780</v>
      </c>
    </row>
    <row r="216" spans="2:9" x14ac:dyDescent="0.2">
      <c r="B216" s="90">
        <v>43909</v>
      </c>
      <c r="C216" s="91">
        <v>2017</v>
      </c>
      <c r="D216" s="91">
        <v>1670</v>
      </c>
      <c r="E216" s="91">
        <v>250</v>
      </c>
      <c r="F216" s="91">
        <v>400</v>
      </c>
      <c r="G216" s="91">
        <v>1520</v>
      </c>
      <c r="H216" s="91">
        <v>1920</v>
      </c>
      <c r="I216" s="106">
        <f t="shared" ca="1" si="8"/>
        <v>1920</v>
      </c>
    </row>
    <row r="217" spans="2:9" x14ac:dyDescent="0.2">
      <c r="B217" s="90">
        <v>43902</v>
      </c>
      <c r="C217" s="91">
        <v>2017</v>
      </c>
      <c r="D217" s="91">
        <v>1550</v>
      </c>
      <c r="E217" s="91">
        <v>240</v>
      </c>
      <c r="F217" s="94">
        <v>380</v>
      </c>
      <c r="G217" s="94">
        <v>1410</v>
      </c>
      <c r="H217" s="91">
        <v>1790</v>
      </c>
      <c r="I217" s="106">
        <f t="shared" ca="1" si="8"/>
        <v>1790</v>
      </c>
    </row>
    <row r="218" spans="2:9" x14ac:dyDescent="0.2">
      <c r="B218" s="90">
        <v>43895</v>
      </c>
      <c r="C218" s="91">
        <v>2017</v>
      </c>
      <c r="D218" s="91">
        <v>1570</v>
      </c>
      <c r="E218" s="91">
        <v>230</v>
      </c>
      <c r="F218" s="94">
        <v>380</v>
      </c>
      <c r="G218" s="94">
        <v>1420</v>
      </c>
      <c r="H218" s="91">
        <v>1800</v>
      </c>
      <c r="I218" s="106">
        <f t="shared" ca="1" si="8"/>
        <v>1800</v>
      </c>
    </row>
    <row r="219" spans="2:9" x14ac:dyDescent="0.2">
      <c r="B219" s="90">
        <v>43887</v>
      </c>
      <c r="C219" s="91">
        <v>2017</v>
      </c>
      <c r="D219" s="91">
        <v>1950</v>
      </c>
      <c r="E219" s="91">
        <v>310</v>
      </c>
      <c r="F219" s="94">
        <v>490</v>
      </c>
      <c r="G219" s="94">
        <v>1770</v>
      </c>
      <c r="H219" s="91">
        <v>2250</v>
      </c>
      <c r="I219" s="106">
        <f t="shared" ca="1" si="8"/>
        <v>2250</v>
      </c>
    </row>
    <row r="220" spans="2:9" x14ac:dyDescent="0.2">
      <c r="B220" s="90">
        <v>43880</v>
      </c>
      <c r="C220" s="91">
        <v>2017</v>
      </c>
      <c r="D220" s="91">
        <v>1470</v>
      </c>
      <c r="E220" s="91">
        <v>220</v>
      </c>
      <c r="F220" s="94">
        <v>370</v>
      </c>
      <c r="G220" s="94">
        <v>1310</v>
      </c>
      <c r="H220" s="91">
        <v>1680</v>
      </c>
      <c r="I220" s="106">
        <f t="shared" ca="1" si="8"/>
        <v>1680</v>
      </c>
    </row>
    <row r="221" spans="2:9" x14ac:dyDescent="0.2">
      <c r="B221" s="90">
        <v>43873</v>
      </c>
      <c r="C221" s="91">
        <v>2017</v>
      </c>
      <c r="D221" s="91">
        <v>1260</v>
      </c>
      <c r="E221" s="91">
        <v>210</v>
      </c>
      <c r="F221" s="94">
        <v>320</v>
      </c>
      <c r="G221" s="94">
        <v>1150</v>
      </c>
      <c r="H221" s="91">
        <v>1470</v>
      </c>
      <c r="I221" s="106">
        <f t="shared" ca="1" si="8"/>
        <v>1470</v>
      </c>
    </row>
    <row r="222" spans="2:9" x14ac:dyDescent="0.2">
      <c r="B222" s="90">
        <v>43866</v>
      </c>
      <c r="C222" s="91">
        <v>2017</v>
      </c>
      <c r="D222" s="91">
        <v>1390</v>
      </c>
      <c r="E222" s="91">
        <v>220</v>
      </c>
      <c r="F222" s="94">
        <v>360</v>
      </c>
      <c r="G222" s="94">
        <v>1250</v>
      </c>
      <c r="H222" s="91">
        <v>1610</v>
      </c>
      <c r="I222" s="106">
        <f t="shared" ca="1" si="8"/>
        <v>1610</v>
      </c>
    </row>
    <row r="223" spans="2:9" x14ac:dyDescent="0.2">
      <c r="B223" s="90">
        <v>43859</v>
      </c>
      <c r="C223" s="91">
        <v>2017</v>
      </c>
      <c r="D223" s="91">
        <v>2050</v>
      </c>
      <c r="E223" s="91">
        <v>230</v>
      </c>
      <c r="F223" s="94">
        <v>490</v>
      </c>
      <c r="G223" s="94">
        <v>1800</v>
      </c>
      <c r="H223" s="91">
        <v>2280</v>
      </c>
      <c r="I223" s="106">
        <f t="shared" ca="1" si="8"/>
        <v>2280</v>
      </c>
    </row>
    <row r="224" spans="2:9" x14ac:dyDescent="0.2">
      <c r="B224" s="90">
        <v>43852</v>
      </c>
      <c r="C224" s="91">
        <v>2017</v>
      </c>
      <c r="D224" s="91">
        <v>1760</v>
      </c>
      <c r="E224" s="91">
        <v>240</v>
      </c>
      <c r="F224" s="94">
        <v>430</v>
      </c>
      <c r="G224" s="94">
        <v>1570</v>
      </c>
      <c r="H224" s="91">
        <v>1990</v>
      </c>
      <c r="I224" s="106">
        <f t="shared" ca="1" si="8"/>
        <v>1990</v>
      </c>
    </row>
    <row r="225" spans="2:9" x14ac:dyDescent="0.2">
      <c r="B225" s="90">
        <v>43845</v>
      </c>
      <c r="C225" s="91">
        <v>2017</v>
      </c>
      <c r="D225" s="91">
        <v>1590</v>
      </c>
      <c r="E225" s="91">
        <v>200</v>
      </c>
      <c r="F225" s="94">
        <v>380</v>
      </c>
      <c r="G225" s="94">
        <v>1410</v>
      </c>
      <c r="H225" s="91">
        <v>1790</v>
      </c>
      <c r="I225" s="106">
        <f t="shared" ca="1" si="8"/>
        <v>1790</v>
      </c>
    </row>
    <row r="226" spans="2:9" x14ac:dyDescent="0.2">
      <c r="B226" s="90">
        <v>43838</v>
      </c>
      <c r="C226" s="91">
        <v>2017</v>
      </c>
      <c r="D226" s="91">
        <v>1440</v>
      </c>
      <c r="E226" s="91">
        <v>200</v>
      </c>
      <c r="F226" s="94">
        <v>350</v>
      </c>
      <c r="G226" s="94">
        <v>1290</v>
      </c>
      <c r="H226" s="91">
        <v>1640</v>
      </c>
      <c r="I226" s="106">
        <f t="shared" ca="1" si="8"/>
        <v>1640</v>
      </c>
    </row>
    <row r="227" spans="2:9" x14ac:dyDescent="0.2">
      <c r="B227" s="90">
        <v>43831</v>
      </c>
      <c r="C227" s="91">
        <v>2017</v>
      </c>
      <c r="D227" s="91">
        <v>590</v>
      </c>
      <c r="E227" s="91">
        <v>150</v>
      </c>
      <c r="F227" s="94">
        <v>140</v>
      </c>
      <c r="G227" s="94">
        <v>600</v>
      </c>
      <c r="H227" s="91">
        <v>730</v>
      </c>
      <c r="I227" s="106">
        <f t="shared" ca="1" si="8"/>
        <v>730</v>
      </c>
    </row>
    <row r="228" spans="2:9" x14ac:dyDescent="0.2">
      <c r="B228" s="90">
        <v>44190</v>
      </c>
      <c r="C228" s="91">
        <v>2016</v>
      </c>
      <c r="D228" s="91">
        <v>240</v>
      </c>
      <c r="E228" s="91">
        <v>50</v>
      </c>
      <c r="F228" s="94">
        <v>40</v>
      </c>
      <c r="G228" s="94">
        <v>250</v>
      </c>
      <c r="H228" s="91">
        <v>290</v>
      </c>
      <c r="I228" s="106">
        <f t="shared" ca="1" si="8"/>
        <v>290</v>
      </c>
    </row>
    <row r="229" spans="2:9" x14ac:dyDescent="0.2">
      <c r="B229" s="90">
        <v>44183</v>
      </c>
      <c r="C229" s="91">
        <v>2016</v>
      </c>
      <c r="D229" s="91">
        <v>3060</v>
      </c>
      <c r="E229" s="91">
        <v>420</v>
      </c>
      <c r="F229" s="94">
        <v>730</v>
      </c>
      <c r="G229" s="94">
        <v>2750</v>
      </c>
      <c r="H229" s="91">
        <v>3480</v>
      </c>
      <c r="I229" s="106">
        <f t="shared" ca="1" si="8"/>
        <v>3480</v>
      </c>
    </row>
    <row r="230" spans="2:9" x14ac:dyDescent="0.2">
      <c r="B230" s="90">
        <v>44176</v>
      </c>
      <c r="C230" s="91">
        <v>2016</v>
      </c>
      <c r="D230" s="91">
        <v>2720</v>
      </c>
      <c r="E230" s="91">
        <v>300</v>
      </c>
      <c r="F230" s="94">
        <v>630</v>
      </c>
      <c r="G230" s="94">
        <v>2390</v>
      </c>
      <c r="H230" s="91">
        <v>3020</v>
      </c>
      <c r="I230" s="106">
        <f t="shared" ca="1" si="8"/>
        <v>3020</v>
      </c>
    </row>
    <row r="231" spans="2:9" x14ac:dyDescent="0.2">
      <c r="B231" s="90">
        <v>44169</v>
      </c>
      <c r="C231" s="91">
        <v>2016</v>
      </c>
      <c r="D231" s="91">
        <v>2360</v>
      </c>
      <c r="E231" s="91">
        <v>240</v>
      </c>
      <c r="F231" s="94">
        <v>540</v>
      </c>
      <c r="G231" s="94">
        <v>2060</v>
      </c>
      <c r="H231" s="91">
        <v>2600</v>
      </c>
      <c r="I231" s="106">
        <f t="shared" ca="1" si="8"/>
        <v>2600</v>
      </c>
    </row>
    <row r="232" spans="2:9" x14ac:dyDescent="0.2">
      <c r="B232" s="90">
        <v>44162</v>
      </c>
      <c r="C232" s="91">
        <v>2016</v>
      </c>
      <c r="D232" s="91">
        <v>2500</v>
      </c>
      <c r="E232" s="91">
        <v>280</v>
      </c>
      <c r="F232" s="94">
        <v>570</v>
      </c>
      <c r="G232" s="94">
        <v>2200</v>
      </c>
      <c r="H232" s="91">
        <v>2770</v>
      </c>
      <c r="I232" s="106">
        <f t="shared" ca="1" si="8"/>
        <v>2770</v>
      </c>
    </row>
    <row r="233" spans="2:9" x14ac:dyDescent="0.2">
      <c r="B233" s="90">
        <v>44155</v>
      </c>
      <c r="C233" s="91">
        <v>2016</v>
      </c>
      <c r="D233" s="91">
        <v>2070</v>
      </c>
      <c r="E233" s="91">
        <v>250</v>
      </c>
      <c r="F233" s="94">
        <v>500</v>
      </c>
      <c r="G233" s="94">
        <v>1810</v>
      </c>
      <c r="H233" s="91">
        <v>2320</v>
      </c>
      <c r="I233" s="106">
        <f t="shared" ca="1" si="8"/>
        <v>2320</v>
      </c>
    </row>
    <row r="234" spans="2:9" x14ac:dyDescent="0.2">
      <c r="B234" s="90">
        <v>44148</v>
      </c>
      <c r="C234" s="91">
        <v>2016</v>
      </c>
      <c r="D234" s="91">
        <v>1890</v>
      </c>
      <c r="E234" s="91">
        <v>220</v>
      </c>
      <c r="F234" s="94">
        <v>450</v>
      </c>
      <c r="G234" s="94">
        <v>1660</v>
      </c>
      <c r="H234" s="91">
        <v>2110</v>
      </c>
      <c r="I234" s="106">
        <f t="shared" ca="1" si="8"/>
        <v>2110</v>
      </c>
    </row>
    <row r="235" spans="2:9" x14ac:dyDescent="0.2">
      <c r="B235" s="90">
        <v>44141</v>
      </c>
      <c r="C235" s="91">
        <v>2016</v>
      </c>
      <c r="D235" s="91">
        <v>1990</v>
      </c>
      <c r="E235" s="91">
        <v>240</v>
      </c>
      <c r="F235" s="94">
        <v>500</v>
      </c>
      <c r="G235" s="94">
        <v>1730</v>
      </c>
      <c r="H235" s="91">
        <v>2220</v>
      </c>
      <c r="I235" s="106">
        <f t="shared" ca="1" si="8"/>
        <v>2220</v>
      </c>
    </row>
    <row r="236" spans="2:9" x14ac:dyDescent="0.2">
      <c r="B236" s="90">
        <v>44134</v>
      </c>
      <c r="C236" s="91">
        <v>2016</v>
      </c>
      <c r="D236" s="91">
        <v>2470</v>
      </c>
      <c r="E236" s="91">
        <v>250</v>
      </c>
      <c r="F236" s="94">
        <v>600</v>
      </c>
      <c r="G236" s="94">
        <v>2110</v>
      </c>
      <c r="H236" s="91">
        <v>2710</v>
      </c>
      <c r="I236" s="106">
        <f t="shared" ca="1" si="8"/>
        <v>2710</v>
      </c>
    </row>
    <row r="237" spans="2:9" x14ac:dyDescent="0.2">
      <c r="B237" s="90">
        <v>44127</v>
      </c>
      <c r="C237" s="91">
        <v>2016</v>
      </c>
      <c r="D237" s="91">
        <v>2080</v>
      </c>
      <c r="E237" s="91">
        <v>190</v>
      </c>
      <c r="F237" s="94">
        <v>520</v>
      </c>
      <c r="G237" s="94">
        <v>1760</v>
      </c>
      <c r="H237" s="91">
        <v>2270</v>
      </c>
      <c r="I237" s="106">
        <f t="shared" ca="1" si="8"/>
        <v>2270</v>
      </c>
    </row>
    <row r="238" spans="2:9" x14ac:dyDescent="0.2">
      <c r="B238" s="90">
        <v>44120</v>
      </c>
      <c r="C238" s="91">
        <v>2016</v>
      </c>
      <c r="D238" s="91">
        <v>1900</v>
      </c>
      <c r="E238" s="91">
        <v>210</v>
      </c>
      <c r="F238" s="94">
        <v>440</v>
      </c>
      <c r="G238" s="94">
        <v>1660</v>
      </c>
      <c r="H238" s="91">
        <v>2110</v>
      </c>
      <c r="I238" s="106">
        <f t="shared" ca="1" si="8"/>
        <v>2110</v>
      </c>
    </row>
    <row r="239" spans="2:9" x14ac:dyDescent="0.2">
      <c r="B239" s="90">
        <v>44113</v>
      </c>
      <c r="C239" s="91">
        <v>2016</v>
      </c>
      <c r="D239" s="91">
        <v>2120</v>
      </c>
      <c r="E239" s="91">
        <v>270</v>
      </c>
      <c r="F239" s="94">
        <v>500</v>
      </c>
      <c r="G239" s="94">
        <v>1900</v>
      </c>
      <c r="H239" s="91">
        <v>2390</v>
      </c>
      <c r="I239" s="106">
        <f t="shared" ca="1" si="8"/>
        <v>2390</v>
      </c>
    </row>
    <row r="240" spans="2:9" x14ac:dyDescent="0.2">
      <c r="B240" s="90">
        <v>44106</v>
      </c>
      <c r="C240" s="91">
        <v>2016</v>
      </c>
      <c r="D240" s="91">
        <v>2410</v>
      </c>
      <c r="E240" s="91">
        <v>250</v>
      </c>
      <c r="F240" s="94">
        <v>580</v>
      </c>
      <c r="G240" s="94">
        <v>2090</v>
      </c>
      <c r="H240" s="91">
        <v>2660</v>
      </c>
      <c r="I240" s="106">
        <f t="shared" ref="I240:I271" ca="1" si="9">OFFSET(D240,0,MATCH($L$9,$D$10:$H$10,0)-1)</f>
        <v>2660</v>
      </c>
    </row>
    <row r="241" spans="2:9" x14ac:dyDescent="0.2">
      <c r="B241" s="90">
        <v>44099</v>
      </c>
      <c r="C241" s="91">
        <v>2016</v>
      </c>
      <c r="D241" s="91">
        <v>2140</v>
      </c>
      <c r="E241" s="91">
        <v>230</v>
      </c>
      <c r="F241" s="94">
        <v>480</v>
      </c>
      <c r="G241" s="94">
        <v>1890</v>
      </c>
      <c r="H241" s="91">
        <v>2380</v>
      </c>
      <c r="I241" s="106">
        <f t="shared" ca="1" si="9"/>
        <v>2380</v>
      </c>
    </row>
    <row r="242" spans="2:9" x14ac:dyDescent="0.2">
      <c r="B242" s="90">
        <v>44092</v>
      </c>
      <c r="C242" s="91">
        <v>2016</v>
      </c>
      <c r="D242" s="91">
        <v>1810</v>
      </c>
      <c r="E242" s="91">
        <v>220</v>
      </c>
      <c r="F242" s="94">
        <v>430</v>
      </c>
      <c r="G242" s="94">
        <v>1600</v>
      </c>
      <c r="H242" s="91">
        <v>2030</v>
      </c>
      <c r="I242" s="106">
        <f t="shared" ca="1" si="9"/>
        <v>2030</v>
      </c>
    </row>
    <row r="243" spans="2:9" x14ac:dyDescent="0.2">
      <c r="B243" s="90">
        <v>44085</v>
      </c>
      <c r="C243" s="91">
        <v>2016</v>
      </c>
      <c r="D243" s="91">
        <v>1900</v>
      </c>
      <c r="E243" s="91">
        <v>210</v>
      </c>
      <c r="F243" s="94">
        <v>420</v>
      </c>
      <c r="G243" s="94">
        <v>1700</v>
      </c>
      <c r="H243" s="91">
        <v>2110</v>
      </c>
      <c r="I243" s="106">
        <f t="shared" ca="1" si="9"/>
        <v>2110</v>
      </c>
    </row>
    <row r="244" spans="2:9" x14ac:dyDescent="0.2">
      <c r="B244" s="90">
        <v>44078</v>
      </c>
      <c r="C244" s="91">
        <v>2016</v>
      </c>
      <c r="D244" s="91">
        <v>1850</v>
      </c>
      <c r="E244" s="91">
        <v>220</v>
      </c>
      <c r="F244" s="94">
        <v>420</v>
      </c>
      <c r="G244" s="94">
        <v>1650</v>
      </c>
      <c r="H244" s="91">
        <v>2070</v>
      </c>
      <c r="I244" s="106">
        <f t="shared" ca="1" si="9"/>
        <v>2070</v>
      </c>
    </row>
    <row r="245" spans="2:9" x14ac:dyDescent="0.2">
      <c r="B245" s="90">
        <v>44071</v>
      </c>
      <c r="C245" s="91">
        <v>2016</v>
      </c>
      <c r="D245" s="91">
        <v>2230</v>
      </c>
      <c r="E245" s="91">
        <v>210</v>
      </c>
      <c r="F245" s="94">
        <v>510</v>
      </c>
      <c r="G245" s="94">
        <v>1920</v>
      </c>
      <c r="H245" s="91">
        <v>2430</v>
      </c>
      <c r="I245" s="106">
        <f t="shared" ca="1" si="9"/>
        <v>2430</v>
      </c>
    </row>
    <row r="246" spans="2:9" x14ac:dyDescent="0.2">
      <c r="B246" s="90">
        <v>44064</v>
      </c>
      <c r="C246" s="91">
        <v>2016</v>
      </c>
      <c r="D246" s="91">
        <v>1940</v>
      </c>
      <c r="E246" s="91">
        <v>210</v>
      </c>
      <c r="F246" s="94">
        <v>440</v>
      </c>
      <c r="G246" s="94">
        <v>1720</v>
      </c>
      <c r="H246" s="91">
        <v>2160</v>
      </c>
      <c r="I246" s="106">
        <f t="shared" ca="1" si="9"/>
        <v>2160</v>
      </c>
    </row>
    <row r="247" spans="2:9" x14ac:dyDescent="0.2">
      <c r="B247" s="90">
        <v>44057</v>
      </c>
      <c r="C247" s="91">
        <v>2016</v>
      </c>
      <c r="D247" s="91">
        <v>2020</v>
      </c>
      <c r="E247" s="91">
        <v>210</v>
      </c>
      <c r="F247" s="94">
        <v>400</v>
      </c>
      <c r="G247" s="94">
        <v>1830</v>
      </c>
      <c r="H247" s="91">
        <v>2230</v>
      </c>
      <c r="I247" s="106">
        <f t="shared" ca="1" si="9"/>
        <v>2230</v>
      </c>
    </row>
    <row r="248" spans="2:9" x14ac:dyDescent="0.2">
      <c r="B248" s="90">
        <v>44050</v>
      </c>
      <c r="C248" s="91">
        <v>2016</v>
      </c>
      <c r="D248" s="91">
        <v>2000</v>
      </c>
      <c r="E248" s="91">
        <v>200</v>
      </c>
      <c r="F248" s="94">
        <v>440</v>
      </c>
      <c r="G248" s="94">
        <v>1760</v>
      </c>
      <c r="H248" s="91">
        <v>2200</v>
      </c>
      <c r="I248" s="106">
        <f t="shared" ca="1" si="9"/>
        <v>2200</v>
      </c>
    </row>
    <row r="249" spans="2:9" x14ac:dyDescent="0.2">
      <c r="B249" s="90">
        <v>44043</v>
      </c>
      <c r="C249" s="91">
        <v>2016</v>
      </c>
      <c r="D249" s="91">
        <v>2370</v>
      </c>
      <c r="E249" s="91">
        <v>220</v>
      </c>
      <c r="F249" s="94">
        <v>480</v>
      </c>
      <c r="G249" s="94">
        <v>2110</v>
      </c>
      <c r="H249" s="91">
        <v>2590</v>
      </c>
      <c r="I249" s="106">
        <f t="shared" ca="1" si="9"/>
        <v>2590</v>
      </c>
    </row>
    <row r="250" spans="2:9" x14ac:dyDescent="0.2">
      <c r="B250" s="90">
        <v>44036</v>
      </c>
      <c r="C250" s="91">
        <v>2016</v>
      </c>
      <c r="D250" s="91">
        <v>2210</v>
      </c>
      <c r="E250" s="91">
        <v>200</v>
      </c>
      <c r="F250" s="94">
        <v>470</v>
      </c>
      <c r="G250" s="94">
        <v>1940</v>
      </c>
      <c r="H250" s="91">
        <v>2410</v>
      </c>
      <c r="I250" s="106">
        <f t="shared" ca="1" si="9"/>
        <v>2410</v>
      </c>
    </row>
    <row r="251" spans="2:9" x14ac:dyDescent="0.2">
      <c r="B251" s="90">
        <v>44029</v>
      </c>
      <c r="C251" s="91">
        <v>2016</v>
      </c>
      <c r="D251" s="91">
        <v>1830</v>
      </c>
      <c r="E251" s="91">
        <v>250</v>
      </c>
      <c r="F251" s="94">
        <v>400</v>
      </c>
      <c r="G251" s="94">
        <v>1690</v>
      </c>
      <c r="H251" s="91">
        <v>2080</v>
      </c>
      <c r="I251" s="106">
        <f t="shared" ca="1" si="9"/>
        <v>2080</v>
      </c>
    </row>
    <row r="252" spans="2:9" x14ac:dyDescent="0.2">
      <c r="B252" s="90">
        <v>44022</v>
      </c>
      <c r="C252" s="91">
        <v>2016</v>
      </c>
      <c r="D252" s="91">
        <v>1980</v>
      </c>
      <c r="E252" s="91">
        <v>230</v>
      </c>
      <c r="F252" s="94">
        <v>380</v>
      </c>
      <c r="G252" s="94">
        <v>1830</v>
      </c>
      <c r="H252" s="91">
        <v>2210</v>
      </c>
      <c r="I252" s="106">
        <f t="shared" ca="1" si="9"/>
        <v>2210</v>
      </c>
    </row>
    <row r="253" spans="2:9" x14ac:dyDescent="0.2">
      <c r="B253" s="90">
        <v>44015</v>
      </c>
      <c r="C253" s="91">
        <v>2016</v>
      </c>
      <c r="D253" s="91">
        <v>2260</v>
      </c>
      <c r="E253" s="91">
        <v>270</v>
      </c>
      <c r="F253" s="94">
        <v>470</v>
      </c>
      <c r="G253" s="94">
        <v>2060</v>
      </c>
      <c r="H253" s="91">
        <v>2520</v>
      </c>
      <c r="I253" s="106">
        <f t="shared" ca="1" si="9"/>
        <v>2520</v>
      </c>
    </row>
    <row r="254" spans="2:9" x14ac:dyDescent="0.2">
      <c r="B254" s="90">
        <v>44008</v>
      </c>
      <c r="C254" s="91">
        <v>2016</v>
      </c>
      <c r="D254" s="91">
        <v>2590</v>
      </c>
      <c r="E254" s="91">
        <v>230</v>
      </c>
      <c r="F254" s="109" t="e">
        <v>#N/A</v>
      </c>
      <c r="G254" s="109" t="e">
        <v>#N/A</v>
      </c>
      <c r="H254" s="91">
        <v>2830</v>
      </c>
      <c r="I254" s="106">
        <f t="shared" ca="1" si="9"/>
        <v>2830</v>
      </c>
    </row>
    <row r="255" spans="2:9" x14ac:dyDescent="0.2">
      <c r="B255" s="90">
        <v>44001</v>
      </c>
      <c r="C255" s="91">
        <v>2016</v>
      </c>
      <c r="D255" s="91">
        <v>1940</v>
      </c>
      <c r="E255" s="91">
        <v>250</v>
      </c>
      <c r="F255" s="109" t="e">
        <v>#N/A</v>
      </c>
      <c r="G255" s="109" t="e">
        <v>#N/A</v>
      </c>
      <c r="H255" s="91">
        <v>2180</v>
      </c>
      <c r="I255" s="106">
        <f t="shared" ca="1" si="9"/>
        <v>2180</v>
      </c>
    </row>
    <row r="256" spans="2:9" x14ac:dyDescent="0.2">
      <c r="B256" s="90">
        <v>43994</v>
      </c>
      <c r="C256" s="91">
        <v>2016</v>
      </c>
      <c r="D256" s="91">
        <v>1800</v>
      </c>
      <c r="E256" s="91">
        <v>220</v>
      </c>
      <c r="F256" s="109" t="e">
        <v>#N/A</v>
      </c>
      <c r="G256" s="109" t="e">
        <v>#N/A</v>
      </c>
      <c r="H256" s="91">
        <v>2020</v>
      </c>
      <c r="I256" s="106">
        <f t="shared" ca="1" si="9"/>
        <v>2020</v>
      </c>
    </row>
    <row r="257" spans="2:9" x14ac:dyDescent="0.2">
      <c r="B257" s="90">
        <v>43987</v>
      </c>
      <c r="C257" s="91">
        <v>2016</v>
      </c>
      <c r="D257" s="91">
        <v>1840</v>
      </c>
      <c r="E257" s="91">
        <v>240</v>
      </c>
      <c r="F257" s="109" t="e">
        <v>#N/A</v>
      </c>
      <c r="G257" s="109" t="e">
        <v>#N/A</v>
      </c>
      <c r="H257" s="91">
        <v>2080</v>
      </c>
      <c r="I257" s="106">
        <f t="shared" ca="1" si="9"/>
        <v>2080</v>
      </c>
    </row>
    <row r="258" spans="2:9" x14ac:dyDescent="0.2">
      <c r="B258" s="90">
        <v>43980</v>
      </c>
      <c r="C258" s="91">
        <v>2016</v>
      </c>
      <c r="D258" s="91">
        <v>2100</v>
      </c>
      <c r="E258" s="91">
        <v>240</v>
      </c>
      <c r="F258" s="109" t="e">
        <v>#N/A</v>
      </c>
      <c r="G258" s="109" t="e">
        <v>#N/A</v>
      </c>
      <c r="H258" s="91">
        <v>2340</v>
      </c>
      <c r="I258" s="106">
        <f t="shared" ca="1" si="9"/>
        <v>2340</v>
      </c>
    </row>
    <row r="259" spans="2:9" x14ac:dyDescent="0.2">
      <c r="B259" s="90">
        <v>43973</v>
      </c>
      <c r="C259" s="91">
        <v>2016</v>
      </c>
      <c r="D259" s="91">
        <v>1960</v>
      </c>
      <c r="E259" s="91">
        <v>270</v>
      </c>
      <c r="F259" s="109" t="e">
        <v>#N/A</v>
      </c>
      <c r="G259" s="109" t="e">
        <v>#N/A</v>
      </c>
      <c r="H259" s="91">
        <v>2230</v>
      </c>
      <c r="I259" s="106">
        <f t="shared" ca="1" si="9"/>
        <v>2230</v>
      </c>
    </row>
    <row r="260" spans="2:9" x14ac:dyDescent="0.2">
      <c r="B260" s="90">
        <v>43966</v>
      </c>
      <c r="C260" s="91">
        <v>2016</v>
      </c>
      <c r="D260" s="91">
        <v>1570</v>
      </c>
      <c r="E260" s="91">
        <v>220</v>
      </c>
      <c r="F260" s="109" t="e">
        <v>#N/A</v>
      </c>
      <c r="G260" s="109" t="e">
        <v>#N/A</v>
      </c>
      <c r="H260" s="91">
        <v>1790</v>
      </c>
      <c r="I260" s="106">
        <f t="shared" ca="1" si="9"/>
        <v>1790</v>
      </c>
    </row>
    <row r="261" spans="2:9" x14ac:dyDescent="0.2">
      <c r="B261" s="90">
        <v>43959</v>
      </c>
      <c r="C261" s="91">
        <v>2016</v>
      </c>
      <c r="D261" s="91">
        <v>1640</v>
      </c>
      <c r="E261" s="91">
        <v>240</v>
      </c>
      <c r="F261" s="109" t="e">
        <v>#N/A</v>
      </c>
      <c r="G261" s="109" t="e">
        <v>#N/A</v>
      </c>
      <c r="H261" s="91">
        <v>1880</v>
      </c>
      <c r="I261" s="106">
        <f t="shared" ca="1" si="9"/>
        <v>1880</v>
      </c>
    </row>
    <row r="262" spans="2:9" x14ac:dyDescent="0.2">
      <c r="B262" s="90">
        <v>43952</v>
      </c>
      <c r="C262" s="91">
        <v>2016</v>
      </c>
      <c r="D262" s="91">
        <v>1760</v>
      </c>
      <c r="E262" s="91">
        <v>230</v>
      </c>
      <c r="F262" s="109" t="e">
        <v>#N/A</v>
      </c>
      <c r="G262" s="109" t="e">
        <v>#N/A</v>
      </c>
      <c r="H262" s="91">
        <v>1990</v>
      </c>
      <c r="I262" s="106">
        <f t="shared" ca="1" si="9"/>
        <v>1990</v>
      </c>
    </row>
    <row r="263" spans="2:9" x14ac:dyDescent="0.2">
      <c r="B263" s="90">
        <v>43945</v>
      </c>
      <c r="C263" s="91">
        <v>2016</v>
      </c>
      <c r="D263" s="91">
        <v>1870</v>
      </c>
      <c r="E263" s="91">
        <v>290</v>
      </c>
      <c r="F263" s="109" t="e">
        <v>#N/A</v>
      </c>
      <c r="G263" s="109" t="e">
        <v>#N/A</v>
      </c>
      <c r="H263" s="91">
        <v>2160</v>
      </c>
      <c r="I263" s="106">
        <f t="shared" ca="1" si="9"/>
        <v>2160</v>
      </c>
    </row>
    <row r="264" spans="2:9" x14ac:dyDescent="0.2">
      <c r="B264" s="90">
        <v>43938</v>
      </c>
      <c r="C264" s="91">
        <v>2016</v>
      </c>
      <c r="D264" s="91">
        <v>1420</v>
      </c>
      <c r="E264" s="91">
        <v>270</v>
      </c>
      <c r="F264" s="109" t="e">
        <v>#N/A</v>
      </c>
      <c r="G264" s="109" t="e">
        <v>#N/A</v>
      </c>
      <c r="H264" s="91">
        <v>1690</v>
      </c>
      <c r="I264" s="106">
        <f t="shared" ca="1" si="9"/>
        <v>1690</v>
      </c>
    </row>
    <row r="265" spans="2:9" x14ac:dyDescent="0.2">
      <c r="B265" s="90">
        <v>43931</v>
      </c>
      <c r="C265" s="91">
        <v>2016</v>
      </c>
      <c r="D265" s="91">
        <v>1550</v>
      </c>
      <c r="E265" s="91">
        <v>280</v>
      </c>
      <c r="F265" s="109" t="e">
        <v>#N/A</v>
      </c>
      <c r="G265" s="109" t="e">
        <v>#N/A</v>
      </c>
      <c r="H265" s="91">
        <v>1830</v>
      </c>
      <c r="I265" s="106">
        <f t="shared" ca="1" si="9"/>
        <v>1830</v>
      </c>
    </row>
    <row r="266" spans="2:9" x14ac:dyDescent="0.2">
      <c r="B266" s="90">
        <v>43924</v>
      </c>
      <c r="C266" s="91">
        <v>2016</v>
      </c>
      <c r="D266" s="91">
        <v>2540</v>
      </c>
      <c r="E266" s="91">
        <v>350</v>
      </c>
      <c r="F266" s="109" t="e">
        <v>#N/A</v>
      </c>
      <c r="G266" s="109" t="e">
        <v>#N/A</v>
      </c>
      <c r="H266" s="91">
        <v>2890</v>
      </c>
      <c r="I266" s="106">
        <f t="shared" ca="1" si="9"/>
        <v>2890</v>
      </c>
    </row>
    <row r="267" spans="2:9" x14ac:dyDescent="0.2">
      <c r="B267" s="90">
        <v>43917</v>
      </c>
      <c r="C267" s="91">
        <v>2016</v>
      </c>
      <c r="D267" s="91">
        <v>4120</v>
      </c>
      <c r="E267" s="91">
        <v>310</v>
      </c>
      <c r="F267" s="109" t="e">
        <v>#N/A</v>
      </c>
      <c r="G267" s="109" t="e">
        <v>#N/A</v>
      </c>
      <c r="H267" s="91">
        <v>4430</v>
      </c>
      <c r="I267" s="106">
        <f t="shared" ca="1" si="9"/>
        <v>4430</v>
      </c>
    </row>
    <row r="268" spans="2:9" x14ac:dyDescent="0.2">
      <c r="B268" s="90">
        <v>43910</v>
      </c>
      <c r="C268" s="91">
        <v>2016</v>
      </c>
      <c r="D268" s="91">
        <v>2220</v>
      </c>
      <c r="E268" s="91">
        <v>240</v>
      </c>
      <c r="F268" s="109" t="e">
        <v>#N/A</v>
      </c>
      <c r="G268" s="109" t="e">
        <v>#N/A</v>
      </c>
      <c r="H268" s="91">
        <v>2460</v>
      </c>
      <c r="I268" s="106">
        <f t="shared" ca="1" si="9"/>
        <v>2460</v>
      </c>
    </row>
    <row r="269" spans="2:9" x14ac:dyDescent="0.2">
      <c r="B269" s="90">
        <v>43903</v>
      </c>
      <c r="C269" s="91">
        <v>2016</v>
      </c>
      <c r="D269" s="91">
        <v>1610</v>
      </c>
      <c r="E269" s="91">
        <v>220</v>
      </c>
      <c r="F269" s="109" t="e">
        <v>#N/A</v>
      </c>
      <c r="G269" s="109" t="e">
        <v>#N/A</v>
      </c>
      <c r="H269" s="91">
        <v>1830</v>
      </c>
      <c r="I269" s="106">
        <f t="shared" ca="1" si="9"/>
        <v>1830</v>
      </c>
    </row>
    <row r="270" spans="2:9" x14ac:dyDescent="0.2">
      <c r="B270" s="90">
        <v>43896</v>
      </c>
      <c r="C270" s="91">
        <v>2016</v>
      </c>
      <c r="D270" s="91">
        <v>1360</v>
      </c>
      <c r="E270" s="91">
        <v>270</v>
      </c>
      <c r="F270" s="109" t="e">
        <v>#N/A</v>
      </c>
      <c r="G270" s="109" t="e">
        <v>#N/A</v>
      </c>
      <c r="H270" s="91">
        <v>1640</v>
      </c>
      <c r="I270" s="106">
        <f t="shared" ca="1" si="9"/>
        <v>1640</v>
      </c>
    </row>
    <row r="271" spans="2:9" x14ac:dyDescent="0.2">
      <c r="B271" s="90">
        <v>43889</v>
      </c>
      <c r="C271" s="91">
        <v>2016</v>
      </c>
      <c r="D271" s="91">
        <v>1810</v>
      </c>
      <c r="E271" s="91">
        <v>280</v>
      </c>
      <c r="F271" s="109" t="e">
        <v>#N/A</v>
      </c>
      <c r="G271" s="109" t="e">
        <v>#N/A</v>
      </c>
      <c r="H271" s="91">
        <v>2090</v>
      </c>
      <c r="I271" s="106">
        <f t="shared" ca="1" si="9"/>
        <v>2090</v>
      </c>
    </row>
    <row r="272" spans="2:9" x14ac:dyDescent="0.2">
      <c r="B272" s="90">
        <v>43882</v>
      </c>
      <c r="C272" s="91">
        <v>2016</v>
      </c>
      <c r="D272" s="91">
        <v>1450</v>
      </c>
      <c r="E272" s="91">
        <v>240</v>
      </c>
      <c r="F272" s="109" t="e">
        <v>#N/A</v>
      </c>
      <c r="G272" s="109" t="e">
        <v>#N/A</v>
      </c>
      <c r="H272" s="91">
        <v>1690</v>
      </c>
      <c r="I272" s="106">
        <f t="shared" ref="I272:I279" ca="1" si="10">OFFSET(D272,0,MATCH($L$9,$D$10:$H$10,0)-1)</f>
        <v>1690</v>
      </c>
    </row>
    <row r="273" spans="2:9" x14ac:dyDescent="0.2">
      <c r="B273" s="90">
        <v>43875</v>
      </c>
      <c r="C273" s="91">
        <v>2016</v>
      </c>
      <c r="D273" s="91">
        <v>1240</v>
      </c>
      <c r="E273" s="91">
        <v>190</v>
      </c>
      <c r="F273" s="109" t="e">
        <v>#N/A</v>
      </c>
      <c r="G273" s="109" t="e">
        <v>#N/A</v>
      </c>
      <c r="H273" s="91">
        <v>1420</v>
      </c>
      <c r="I273" s="106">
        <f t="shared" ca="1" si="10"/>
        <v>1420</v>
      </c>
    </row>
    <row r="274" spans="2:9" x14ac:dyDescent="0.2">
      <c r="B274" s="90">
        <v>43868</v>
      </c>
      <c r="C274" s="91">
        <v>2016</v>
      </c>
      <c r="D274" s="91">
        <v>1280</v>
      </c>
      <c r="E274" s="91">
        <v>220</v>
      </c>
      <c r="F274" s="109" t="e">
        <v>#N/A</v>
      </c>
      <c r="G274" s="109" t="e">
        <v>#N/A</v>
      </c>
      <c r="H274" s="91">
        <v>1500</v>
      </c>
      <c r="I274" s="106">
        <f t="shared" ca="1" si="10"/>
        <v>1500</v>
      </c>
    </row>
    <row r="275" spans="2:9" x14ac:dyDescent="0.2">
      <c r="B275" s="90">
        <v>43861</v>
      </c>
      <c r="C275" s="91">
        <v>2016</v>
      </c>
      <c r="D275" s="91">
        <v>1780</v>
      </c>
      <c r="E275" s="91">
        <v>270</v>
      </c>
      <c r="F275" s="109" t="e">
        <v>#N/A</v>
      </c>
      <c r="G275" s="109" t="e">
        <v>#N/A</v>
      </c>
      <c r="H275" s="91">
        <v>2050</v>
      </c>
      <c r="I275" s="106">
        <f t="shared" ca="1" si="10"/>
        <v>2050</v>
      </c>
    </row>
    <row r="276" spans="2:9" x14ac:dyDescent="0.2">
      <c r="B276" s="90">
        <v>43854</v>
      </c>
      <c r="C276" s="91">
        <v>2016</v>
      </c>
      <c r="D276" s="91">
        <v>1820</v>
      </c>
      <c r="E276" s="91">
        <v>240</v>
      </c>
      <c r="F276" s="109" t="e">
        <v>#N/A</v>
      </c>
      <c r="G276" s="109" t="e">
        <v>#N/A</v>
      </c>
      <c r="H276" s="91">
        <v>2060</v>
      </c>
      <c r="I276" s="106">
        <f t="shared" ca="1" si="10"/>
        <v>2060</v>
      </c>
    </row>
    <row r="277" spans="2:9" x14ac:dyDescent="0.2">
      <c r="B277" s="90">
        <v>43847</v>
      </c>
      <c r="C277" s="91">
        <v>2016</v>
      </c>
      <c r="D277" s="91">
        <v>1710</v>
      </c>
      <c r="E277" s="91">
        <v>240</v>
      </c>
      <c r="F277" s="109" t="e">
        <v>#N/A</v>
      </c>
      <c r="G277" s="109" t="e">
        <v>#N/A</v>
      </c>
      <c r="H277" s="91">
        <v>1950</v>
      </c>
      <c r="I277" s="106">
        <f t="shared" ca="1" si="10"/>
        <v>1950</v>
      </c>
    </row>
    <row r="278" spans="2:9" x14ac:dyDescent="0.2">
      <c r="B278" s="90">
        <v>43840</v>
      </c>
      <c r="C278" s="91">
        <v>2016</v>
      </c>
      <c r="D278" s="91">
        <v>1610</v>
      </c>
      <c r="E278" s="91">
        <v>210</v>
      </c>
      <c r="F278" s="109" t="e">
        <v>#N/A</v>
      </c>
      <c r="G278" s="109" t="e">
        <v>#N/A</v>
      </c>
      <c r="H278" s="91">
        <v>1820</v>
      </c>
      <c r="I278" s="106">
        <f t="shared" ca="1" si="10"/>
        <v>1820</v>
      </c>
    </row>
    <row r="279" spans="2:9" x14ac:dyDescent="0.2">
      <c r="B279" s="90">
        <v>43833</v>
      </c>
      <c r="C279" s="91">
        <v>2016</v>
      </c>
      <c r="D279" s="91">
        <v>860</v>
      </c>
      <c r="E279" s="91">
        <v>220</v>
      </c>
      <c r="F279" s="109" t="e">
        <v>#N/A</v>
      </c>
      <c r="G279" s="109" t="e">
        <v>#N/A</v>
      </c>
      <c r="H279" s="91">
        <v>1080</v>
      </c>
      <c r="I279" s="106">
        <f t="shared" ca="1" si="10"/>
        <v>1080</v>
      </c>
    </row>
    <row r="281" spans="2:9" ht="39.75" customHeight="1" x14ac:dyDescent="0.2">
      <c r="B281" s="112" t="s">
        <v>206</v>
      </c>
      <c r="C281" s="112"/>
      <c r="D281" s="112"/>
      <c r="E281" s="112"/>
      <c r="F281" s="112"/>
      <c r="G281" s="112"/>
      <c r="H281" s="112"/>
    </row>
    <row r="282" spans="2:9" x14ac:dyDescent="0.2">
      <c r="B282" s="132" t="s">
        <v>157</v>
      </c>
      <c r="C282" s="132"/>
      <c r="D282" s="132"/>
      <c r="E282" s="132"/>
      <c r="F282" s="132"/>
      <c r="G282" s="132"/>
      <c r="H282" s="132"/>
    </row>
    <row r="283" spans="2:9" x14ac:dyDescent="0.2">
      <c r="B283" s="131" t="s">
        <v>227</v>
      </c>
      <c r="C283" s="131"/>
      <c r="D283" s="131"/>
      <c r="E283" s="131"/>
      <c r="F283" s="131"/>
      <c r="G283" s="131"/>
      <c r="H283" s="131"/>
    </row>
    <row r="284" spans="2:9" ht="26.25" customHeight="1" x14ac:dyDescent="0.2">
      <c r="B284" s="131" t="s">
        <v>168</v>
      </c>
      <c r="C284" s="131"/>
      <c r="D284" s="131"/>
      <c r="E284" s="131"/>
      <c r="F284" s="131"/>
      <c r="G284" s="131"/>
      <c r="H284" s="131"/>
    </row>
  </sheetData>
  <mergeCells count="6">
    <mergeCell ref="B284:H284"/>
    <mergeCell ref="B281:H281"/>
    <mergeCell ref="B282:H282"/>
    <mergeCell ref="D9:H9"/>
    <mergeCell ref="K33:T92"/>
    <mergeCell ref="B283:H283"/>
  </mergeCells>
  <dataValidations count="1">
    <dataValidation type="list" allowBlank="1" showInputMessage="1" showErrorMessage="1" sqref="L9">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210</v>
      </c>
    </row>
    <row r="4" spans="2:3" ht="20.25" customHeight="1" x14ac:dyDescent="0.3">
      <c r="B4" s="4" t="s">
        <v>236</v>
      </c>
    </row>
    <row r="5" spans="2:3" ht="12.75" customHeight="1" x14ac:dyDescent="0.2"/>
    <row r="6" spans="2:3" ht="15.75" customHeight="1" x14ac:dyDescent="0.25">
      <c r="B6" s="14" t="s">
        <v>6</v>
      </c>
      <c r="C6" s="15"/>
    </row>
    <row r="8" spans="2:3" x14ac:dyDescent="0.2">
      <c r="B8" s="24" t="s">
        <v>8</v>
      </c>
    </row>
    <row r="10" spans="2:3" ht="12.75" customHeight="1" x14ac:dyDescent="0.2">
      <c r="B10" s="87" t="s">
        <v>188</v>
      </c>
    </row>
    <row r="11" spans="2:3" ht="76.5" x14ac:dyDescent="0.2">
      <c r="B11" s="59" t="s">
        <v>189</v>
      </c>
    </row>
    <row r="13" spans="2:3" ht="12.75" customHeight="1" x14ac:dyDescent="0.2">
      <c r="B13" s="87" t="s">
        <v>9</v>
      </c>
    </row>
    <row r="14" spans="2:3" ht="38.25" x14ac:dyDescent="0.2">
      <c r="B14" s="59" t="s">
        <v>190</v>
      </c>
    </row>
    <row r="16" spans="2:3" x14ac:dyDescent="0.2">
      <c r="B16" s="24" t="s">
        <v>10</v>
      </c>
    </row>
    <row r="18" spans="2:2" ht="12.75" customHeight="1" x14ac:dyDescent="0.2">
      <c r="B18" s="87" t="s">
        <v>43</v>
      </c>
    </row>
    <row r="19" spans="2:2" ht="25.5" x14ac:dyDescent="0.2">
      <c r="B19" s="59" t="s">
        <v>191</v>
      </c>
    </row>
    <row r="21" spans="2:2" ht="12.75" customHeight="1" x14ac:dyDescent="0.2">
      <c r="B21" s="87" t="s">
        <v>42</v>
      </c>
    </row>
    <row r="22" spans="2:2" ht="25.5" x14ac:dyDescent="0.2">
      <c r="B22" s="59" t="s">
        <v>192</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A32447272</value>
    </field>
    <field name="Objective-Title">
      <value order="0">Monthly LBTT Statistics - 20210319 - February 2021 - Publication</value>
    </field>
    <field name="Objective-Description">
      <value order="0"/>
    </field>
    <field name="Objective-CreationStamp">
      <value order="0">2021-01-05T18:03:00Z</value>
    </field>
    <field name="Objective-IsApproved">
      <value order="0">false</value>
    </field>
    <field name="Objective-IsPublished">
      <value order="0">true</value>
    </field>
    <field name="Objective-DatePublished">
      <value order="0">2021-03-16T12:49:33Z</value>
    </field>
    <field name="Objective-ModificationStamp">
      <value order="0">2021-03-16T12:49:33Z</value>
    </field>
    <field name="Objective-Owner">
      <value order="0">Green, Alex  A (U444523)</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Published</value>
    </field>
    <field name="Objective-VersionId">
      <value order="0">vA47399831</value>
    </field>
    <field name="Objective-Version">
      <value order="0">3.0</value>
    </field>
    <field name="Objective-VersionNumber">
      <value order="0">6</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u442574</cp:lastModifiedBy>
  <cp:lastPrinted>2020-03-17T12:43:03Z</cp:lastPrinted>
  <dcterms:created xsi:type="dcterms:W3CDTF">2018-05-04T14:07:45Z</dcterms:created>
  <dcterms:modified xsi:type="dcterms:W3CDTF">2021-03-25T12:05:23Z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A32447272</vt:lpwstr>
  </property>
  <property fmtid="{D5CDD505-2E9C-101B-9397-08002B2CF9AE}" pid="4" name="Objective-Title">
    <vt:lpwstr>Monthly LBTT Statistics - 20210319 - February 2021 - Publication</vt:lpwstr>
  </property>
  <property fmtid="{D5CDD505-2E9C-101B-9397-08002B2CF9AE}" pid="5" name="Objective-Description">
    <vt:lpwstr/>
  </property>
  <property fmtid="{D5CDD505-2E9C-101B-9397-08002B2CF9AE}" pid="6" name="Objective-CreationStamp">
    <vt:filetime>2021-01-05T18:03:00Z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2021-03-16T12:49:33Z</vt:filetime>
  </property>
  <property fmtid="{D5CDD505-2E9C-101B-9397-08002B2CF9AE}" pid="10" name="Objective-ModificationStamp">
    <vt:filetime>2021-03-16T12:49:33Z</vt:filetime>
  </property>
  <property fmtid="{D5CDD505-2E9C-101B-9397-08002B2CF9AE}" pid="11" name="Objective-Owner">
    <vt:lpwstr>Green, Alex  A (U444523)</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Published</vt:lpwstr>
  </property>
  <property fmtid="{D5CDD505-2E9C-101B-9397-08002B2CF9AE}" pid="15" name="Objective-VersionId">
    <vt:lpwstr>vA47399831</vt:lpwstr>
  </property>
  <property fmtid="{D5CDD505-2E9C-101B-9397-08002B2CF9AE}" pid="16" name="Objective-Version">
    <vt:lpwstr>3.0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