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cotland.gov.uk\dc1\fs3_home\U441721\"/>
    </mc:Choice>
  </mc:AlternateContent>
  <bookViews>
    <workbookView xWindow="0" yWindow="0" windowWidth="19320" windowHeight="8205" tabRatio="566"/>
  </bookViews>
  <sheets>
    <sheet name="Contents" sheetId="1" r:id="rId1"/>
    <sheet name="Commentary" sheetId="7" r:id="rId2"/>
    <sheet name="COVID-19 supplement" sheetId="12" r:id="rId3"/>
    <sheet name="Table 1" sheetId="6" r:id="rId4"/>
    <sheet name="Table 2" sheetId="2" r:id="rId5"/>
    <sheet name="Table 3" sheetId="9" r:id="rId6"/>
    <sheet name="Table 4" sheetId="3" r:id="rId7"/>
    <sheet name="Table 5" sheetId="10" r:id="rId8"/>
    <sheet name="Related Statistics" sheetId="5" r:id="rId9"/>
  </sheets>
  <definedNames>
    <definedName name="_GoBack" localSheetId="1">Commentary!#REF!</definedName>
  </definedNames>
  <calcPr calcId="162913"/>
</workbook>
</file>

<file path=xl/calcChain.xml><?xml version="1.0" encoding="utf-8"?>
<calcChain xmlns="http://schemas.openxmlformats.org/spreadsheetml/2006/main">
  <c r="M12" i="12" l="1"/>
  <c r="F78" i="12" l="1"/>
  <c r="G78" i="12"/>
  <c r="F79" i="12"/>
  <c r="G79" i="12"/>
  <c r="F80" i="12"/>
  <c r="G80" i="12"/>
  <c r="F81" i="12"/>
  <c r="G81" i="12"/>
  <c r="F82" i="12"/>
  <c r="G82" i="12"/>
  <c r="F83" i="12"/>
  <c r="G83" i="12"/>
  <c r="F84" i="12"/>
  <c r="G84" i="12"/>
  <c r="F85" i="12"/>
  <c r="G85" i="12"/>
  <c r="F86" i="12"/>
  <c r="G86" i="12"/>
  <c r="F87" i="12"/>
  <c r="G87" i="12"/>
  <c r="F88" i="12"/>
  <c r="G88" i="12"/>
  <c r="F89" i="12"/>
  <c r="G89" i="12"/>
  <c r="F90" i="12"/>
  <c r="G90" i="12"/>
  <c r="F91" i="12"/>
  <c r="G91" i="12"/>
  <c r="F92" i="12"/>
  <c r="G92" i="12"/>
  <c r="G77" i="12"/>
  <c r="F77" i="12"/>
  <c r="I11" i="12" l="1"/>
  <c r="I12" i="12" l="1"/>
  <c r="I13" i="12"/>
  <c r="I14" i="12"/>
  <c r="I15" i="12"/>
  <c r="I16" i="12"/>
  <c r="I17" i="12"/>
  <c r="I18" i="12"/>
  <c r="I19" i="12"/>
  <c r="I20" i="12"/>
  <c r="I21" i="12"/>
  <c r="I22" i="12"/>
  <c r="I23" i="12"/>
  <c r="I24" i="12"/>
  <c r="I25" i="12"/>
  <c r="I26" i="12"/>
  <c r="I27" i="12"/>
  <c r="I28" i="12"/>
  <c r="I29" i="12"/>
  <c r="I30" i="12"/>
  <c r="I31" i="12"/>
  <c r="I32" i="12"/>
  <c r="I33" i="12"/>
  <c r="I34" i="12"/>
  <c r="I35" i="12"/>
  <c r="I36" i="12"/>
  <c r="I37" i="12"/>
  <c r="I38" i="12"/>
  <c r="I39" i="12"/>
  <c r="I40" i="12"/>
  <c r="I41" i="12"/>
  <c r="I42" i="12"/>
  <c r="I43" i="12"/>
  <c r="I44" i="12"/>
  <c r="I45" i="12"/>
  <c r="I46" i="12"/>
  <c r="I47" i="12"/>
  <c r="I48" i="12"/>
  <c r="I49" i="12"/>
  <c r="I50" i="12"/>
  <c r="I51" i="12"/>
  <c r="I52" i="12"/>
  <c r="I53" i="12"/>
  <c r="I54" i="12"/>
  <c r="I55" i="12"/>
  <c r="I56" i="12"/>
  <c r="I57" i="12"/>
  <c r="I58" i="12"/>
  <c r="I59" i="12"/>
  <c r="I60" i="12"/>
  <c r="I61" i="12"/>
  <c r="I62" i="12"/>
  <c r="I63" i="12"/>
  <c r="I64" i="12"/>
  <c r="I65" i="12"/>
  <c r="I66" i="12"/>
  <c r="I67" i="12"/>
  <c r="I68" i="12"/>
  <c r="I69" i="12"/>
  <c r="I70" i="12"/>
  <c r="I71" i="12"/>
  <c r="I72" i="12"/>
  <c r="I73" i="12"/>
  <c r="I74" i="12"/>
  <c r="I75" i="12"/>
  <c r="I76" i="12"/>
  <c r="I77" i="12"/>
  <c r="I78" i="12"/>
  <c r="I79" i="12"/>
  <c r="I80" i="12"/>
  <c r="I81" i="12"/>
  <c r="I82" i="12"/>
  <c r="I83" i="12"/>
  <c r="I84" i="12"/>
  <c r="I85" i="12"/>
  <c r="I86" i="12"/>
  <c r="I87" i="12"/>
  <c r="I88" i="12"/>
  <c r="I89" i="12"/>
  <c r="I90" i="12"/>
  <c r="I91" i="12"/>
  <c r="I92" i="12"/>
</calcChain>
</file>

<file path=xl/sharedStrings.xml><?xml version="1.0" encoding="utf-8"?>
<sst xmlns="http://schemas.openxmlformats.org/spreadsheetml/2006/main" count="519" uniqueCount="212">
  <si>
    <t>Revenue Scotland</t>
  </si>
  <si>
    <t>Land and Buildings Transaction</t>
  </si>
  <si>
    <t>Contents</t>
  </si>
  <si>
    <t>Table 1</t>
  </si>
  <si>
    <t>Table 2</t>
  </si>
  <si>
    <t>Table 3</t>
  </si>
  <si>
    <t>You are free to reuse this information providing the source is acknowledged.</t>
  </si>
  <si>
    <t>Related Statistics</t>
  </si>
  <si>
    <r>
      <t>Returns Received</t>
    </r>
    <r>
      <rPr>
        <vertAlign val="superscript"/>
        <sz val="10"/>
        <color theme="1"/>
        <rFont val="Arial"/>
        <family val="2"/>
      </rPr>
      <t>1</t>
    </r>
  </si>
  <si>
    <t>Official Quarterly House Price Statistical Report</t>
  </si>
  <si>
    <t xml:space="preserve">Published by the Registers of Scotland at the end of the month after the quarter finishes. </t>
  </si>
  <si>
    <t xml:space="preserve">The reports provides volume of sales, mean price of sales, and total sum of value of sales, </t>
  </si>
  <si>
    <t>for residential properties by Local Authority area and house type.</t>
  </si>
  <si>
    <t xml:space="preserve">Published by HM Revenue and Customs, presents monthly estimates of the number of </t>
  </si>
  <si>
    <t xml:space="preserve">residential and non-residential property transactions in the UK and its constituent countries. </t>
  </si>
  <si>
    <t>The figures are based on HMRC’s Stamp Duty Land Tax (SDLT) database and data drawn</t>
  </si>
  <si>
    <t>and per country within the UK.</t>
  </si>
  <si>
    <t xml:space="preserve">from Revenue Scotland figures. Provides counts and seasonally adjusted counts per month </t>
  </si>
  <si>
    <t>Key Publications</t>
  </si>
  <si>
    <t>Monthly Property Transactions Completed in the UK with Value of £40,000 or More</t>
  </si>
  <si>
    <t>Other Publications</t>
  </si>
  <si>
    <t>As above but annual, broken down by Government Office Region and value of transaction.</t>
  </si>
  <si>
    <t>Published by HMRC on the last working day of June.</t>
  </si>
  <si>
    <t xml:space="preserve">One table publication produced quarterly with breakdown of whether transactions were </t>
  </si>
  <si>
    <t>liable for tax or not. Numbers of transactions only, not value.</t>
  </si>
  <si>
    <t xml:space="preserve">Crown Copyright.  Released under the Open Government Licence.  </t>
  </si>
  <si>
    <t>Commentary</t>
  </si>
  <si>
    <t>Key Messages</t>
  </si>
  <si>
    <t>Release Details</t>
  </si>
  <si>
    <t>Short commentary on key observations and aspects of this release.</t>
  </si>
  <si>
    <r>
      <t>Total ADS Liabilities</t>
    </r>
    <r>
      <rPr>
        <vertAlign val="superscript"/>
        <sz val="10"/>
        <color theme="1"/>
        <rFont val="Arial"/>
        <family val="2"/>
      </rPr>
      <t>2</t>
    </r>
  </si>
  <si>
    <t>Table 4</t>
  </si>
  <si>
    <t>Additional Dwelling Supplement (ADS)</t>
  </si>
  <si>
    <t>Revenue Scotland - ADS examples</t>
  </si>
  <si>
    <t>Further details of when a refund of ADS could be claimed can be found on the Revenue Scotland website:</t>
  </si>
  <si>
    <t>NON_RESIDENTIAL</t>
  </si>
  <si>
    <t>Non-Residential Total Consideration (TC) Band</t>
  </si>
  <si>
    <r>
      <t>Tax Liabilities</t>
    </r>
    <r>
      <rPr>
        <vertAlign val="superscript"/>
        <sz val="10"/>
        <color theme="1"/>
        <rFont val="Arial"/>
        <family val="2"/>
      </rPr>
      <t>2</t>
    </r>
  </si>
  <si>
    <r>
      <t>Tax Liabilities Excluding ADS</t>
    </r>
    <r>
      <rPr>
        <vertAlign val="superscript"/>
        <sz val="10"/>
        <color theme="1"/>
        <rFont val="Arial"/>
        <family val="2"/>
      </rPr>
      <t>2</t>
    </r>
  </si>
  <si>
    <t>Residential Total Consideration (TC) Band</t>
  </si>
  <si>
    <t>Table 5</t>
  </si>
  <si>
    <t>All notifiable transactions</t>
  </si>
  <si>
    <t>Notifiable Non-Residential Transactions, excluding Leases, by Total Consideration Band</t>
  </si>
  <si>
    <t>Notifiable Lease Transactions</t>
  </si>
  <si>
    <t>*All tables are provided by month of the original return</t>
  </si>
  <si>
    <t>A list of related statistics published by other organisations</t>
  </si>
  <si>
    <r>
      <t>3</t>
    </r>
    <r>
      <rPr>
        <sz val="10"/>
        <color theme="1"/>
        <rFont val="Arial"/>
        <family val="2"/>
      </rPr>
      <t>: Additional dwelling supplement (ADS) was introduced in April 2016. Figures provided in this table are for net ADS (i.e. net of any ADS repayments).</t>
    </r>
  </si>
  <si>
    <t>Up to £150,000</t>
  </si>
  <si>
    <t>Up to £145,000</t>
  </si>
  <si>
    <t>£145,001 to £250,000</t>
  </si>
  <si>
    <t>£250,001 to £325,000</t>
  </si>
  <si>
    <t>£325,001 to £750,000</t>
  </si>
  <si>
    <t>Over £750,000</t>
  </si>
  <si>
    <t>Over £350,000</t>
  </si>
  <si>
    <r>
      <rPr>
        <vertAlign val="superscript"/>
        <sz val="10"/>
        <rFont val="Arial"/>
        <family val="2"/>
      </rPr>
      <t>1</t>
    </r>
    <r>
      <rPr>
        <sz val="10"/>
        <rFont val="Arial"/>
        <family val="2"/>
      </rPr>
      <t>: Returns where ADS has been declared due received during the stated month, including a small number where ADS declared is zero.</t>
    </r>
  </si>
  <si>
    <r>
      <rPr>
        <vertAlign val="superscript"/>
        <sz val="10"/>
        <color theme="1"/>
        <rFont val="Arial"/>
        <family val="2"/>
      </rPr>
      <t>1</t>
    </r>
    <r>
      <rPr>
        <sz val="10"/>
        <color theme="1"/>
        <rFont val="Arial"/>
        <family val="2"/>
      </rPr>
      <t>: Residential returns (excluding leases) received during the stated month. Excludes returns which were subsequently voided.</t>
    </r>
  </si>
  <si>
    <r>
      <rPr>
        <vertAlign val="superscript"/>
        <sz val="10"/>
        <color theme="1"/>
        <rFont val="Arial"/>
        <family val="2"/>
      </rPr>
      <t>1</t>
    </r>
    <r>
      <rPr>
        <sz val="10"/>
        <color theme="1"/>
        <rFont val="Arial"/>
        <family val="2"/>
      </rPr>
      <t>: Non-Residential returns, excluding leases, received during the stated month. Excludes returns which were subsequently voided.</t>
    </r>
  </si>
  <si>
    <r>
      <rPr>
        <vertAlign val="superscript"/>
        <sz val="10"/>
        <color theme="1"/>
        <rFont val="Arial"/>
        <family val="2"/>
      </rPr>
      <t>1</t>
    </r>
    <r>
      <rPr>
        <sz val="10"/>
        <color theme="1"/>
        <rFont val="Arial"/>
        <family val="2"/>
      </rPr>
      <t>: Lease returns received during the stated month. Excludes returns which were subsequently voided.</t>
    </r>
  </si>
  <si>
    <r>
      <rPr>
        <vertAlign val="superscript"/>
        <sz val="10"/>
        <color theme="1"/>
        <rFont val="Arial"/>
        <family val="2"/>
      </rPr>
      <t>3</t>
    </r>
    <r>
      <rPr>
        <sz val="10"/>
        <color theme="1"/>
        <rFont val="Arial"/>
        <family val="2"/>
      </rPr>
      <t>: Total Consideration (TC) is the price of the land transaction. TC bands in this publication have been chosen to match the relevant tax bands.</t>
    </r>
  </si>
  <si>
    <r>
      <t>Number of UK Property Transactions by Liable and Non-liable</t>
    </r>
    <r>
      <rPr>
        <i/>
        <u/>
        <sz val="10"/>
        <color theme="10"/>
        <rFont val="Arial"/>
        <family val="2"/>
      </rPr>
      <t xml:space="preserve"> (now discontinued)</t>
    </r>
  </si>
  <si>
    <r>
      <t>Annual UK Property Transactions</t>
    </r>
    <r>
      <rPr>
        <i/>
        <u/>
        <sz val="10"/>
        <color theme="10"/>
        <rFont val="Arial"/>
        <family val="2"/>
      </rPr>
      <t xml:space="preserve"> (now discontinued)</t>
    </r>
  </si>
  <si>
    <r>
      <rPr>
        <vertAlign val="superscript"/>
        <sz val="10"/>
        <color theme="1"/>
        <rFont val="Arial"/>
        <family val="2"/>
      </rPr>
      <t>1</t>
    </r>
    <r>
      <rPr>
        <sz val="10"/>
        <color theme="1"/>
        <rFont val="Arial"/>
        <family val="2"/>
      </rPr>
      <t>: Returns received during the stated month. Excludes returns which were subsequently voided.</t>
    </r>
  </si>
  <si>
    <t xml:space="preserve">   Although ADS predominantly applies to Residential transactions, a small amount of ADS tax liabilities appears under Non-Residential due to a small</t>
  </si>
  <si>
    <t xml:space="preserve">   number of Non-Residential transactions with a Residential component subject to ADS.</t>
  </si>
  <si>
    <t xml:space="preserve">An Official Statistics publication for Scotland </t>
  </si>
  <si>
    <r>
      <rPr>
        <vertAlign val="superscript"/>
        <sz val="10"/>
        <color theme="1"/>
        <rFont val="Arial"/>
        <family val="2"/>
      </rPr>
      <t>2</t>
    </r>
    <r>
      <rPr>
        <sz val="10"/>
        <color theme="1"/>
        <rFont val="Arial"/>
        <family val="2"/>
      </rPr>
      <t>: Total self-reported tax due (£ millions) on returns originally received during the stated month.</t>
    </r>
  </si>
  <si>
    <r>
      <t>ADS Tax Liabilities</t>
    </r>
    <r>
      <rPr>
        <vertAlign val="superscript"/>
        <sz val="10"/>
        <color theme="1"/>
        <rFont val="Arial"/>
        <family val="2"/>
      </rPr>
      <t>2, 3</t>
    </r>
  </si>
  <si>
    <r>
      <t>ADS Tax 
Liabilities</t>
    </r>
    <r>
      <rPr>
        <vertAlign val="superscript"/>
        <sz val="10"/>
        <color theme="1"/>
        <rFont val="Arial"/>
        <family val="2"/>
      </rPr>
      <t>2, 3</t>
    </r>
  </si>
  <si>
    <t>Residential</t>
  </si>
  <si>
    <t>Non-Residential</t>
  </si>
  <si>
    <t>All</t>
  </si>
  <si>
    <r>
      <rPr>
        <vertAlign val="superscript"/>
        <sz val="10"/>
        <color theme="1"/>
        <rFont val="Arial"/>
        <family val="2"/>
      </rPr>
      <t>2</t>
    </r>
    <r>
      <rPr>
        <sz val="10"/>
        <color theme="1"/>
        <rFont val="Arial"/>
        <family val="2"/>
      </rPr>
      <t>: Total self-reported tax due (£ millions), excluding ADS, on returns originally received during the stated month.</t>
    </r>
  </si>
  <si>
    <r>
      <t>Returns received where ADS was declared due</t>
    </r>
    <r>
      <rPr>
        <vertAlign val="superscript"/>
        <sz val="10"/>
        <color theme="1"/>
        <rFont val="Arial"/>
        <family val="2"/>
      </rPr>
      <t>1</t>
    </r>
  </si>
  <si>
    <r>
      <t>Repayment claimed of ADS paid</t>
    </r>
    <r>
      <rPr>
        <vertAlign val="superscript"/>
        <sz val="10"/>
        <color theme="1"/>
        <rFont val="Arial"/>
        <family val="2"/>
      </rPr>
      <t>4</t>
    </r>
  </si>
  <si>
    <r>
      <t>Net ADS Liabilities</t>
    </r>
    <r>
      <rPr>
        <vertAlign val="superscript"/>
        <sz val="10"/>
        <color theme="1"/>
        <rFont val="Arial"/>
        <family val="2"/>
      </rPr>
      <t>5</t>
    </r>
  </si>
  <si>
    <r>
      <rPr>
        <vertAlign val="superscript"/>
        <sz val="10"/>
        <rFont val="Arial"/>
        <family val="2"/>
      </rPr>
      <t>4</t>
    </r>
    <r>
      <rPr>
        <sz val="10"/>
        <rFont val="Arial"/>
        <family val="2"/>
      </rPr>
      <t>: ADS paid can be reclaimed by a taxpayer (e.g. where the taxpayer has sold their previous</t>
    </r>
  </si>
  <si>
    <r>
      <t>Returns received where repayment of ADS has been claimed</t>
    </r>
    <r>
      <rPr>
        <vertAlign val="superscript"/>
        <sz val="10"/>
        <color theme="1"/>
        <rFont val="Arial"/>
        <family val="2"/>
      </rPr>
      <t>3</t>
    </r>
  </si>
  <si>
    <r>
      <rPr>
        <vertAlign val="superscript"/>
        <sz val="10"/>
        <rFont val="Arial"/>
        <family val="2"/>
      </rPr>
      <t>3</t>
    </r>
    <r>
      <rPr>
        <sz val="10"/>
        <rFont val="Arial"/>
        <family val="2"/>
      </rPr>
      <t>: Returns where repayment of ADS has been claimed.</t>
    </r>
  </si>
  <si>
    <r>
      <t xml:space="preserve">   The data reflects the month of the original return </t>
    </r>
    <r>
      <rPr>
        <b/>
        <u/>
        <sz val="10"/>
        <rFont val="Arial"/>
        <family val="2"/>
      </rPr>
      <t>not the month the claim for repayment of ADS was received</t>
    </r>
    <r>
      <rPr>
        <sz val="10"/>
        <rFont val="Arial"/>
        <family val="2"/>
      </rPr>
      <t>.</t>
    </r>
  </si>
  <si>
    <r>
      <rPr>
        <vertAlign val="superscript"/>
        <sz val="10"/>
        <rFont val="Arial"/>
        <family val="2"/>
      </rPr>
      <t>2</t>
    </r>
    <r>
      <rPr>
        <sz val="10"/>
        <rFont val="Arial"/>
        <family val="2"/>
      </rPr>
      <t>: Total (gross) self-reported ADS due (£ millions) on returns received during the stated month.</t>
    </r>
  </si>
  <si>
    <t xml:space="preserve">   main residence within 18 months). Repayment of ADS (£ millions) claimed is given by month of the original return.</t>
  </si>
  <si>
    <r>
      <rPr>
        <vertAlign val="superscript"/>
        <sz val="10"/>
        <rFont val="Arial"/>
        <family val="2"/>
      </rPr>
      <t>5</t>
    </r>
    <r>
      <rPr>
        <sz val="10"/>
        <rFont val="Arial"/>
        <family val="2"/>
      </rPr>
      <t>: Net ADS (£ millions) is gross ADS less the repayment of ADS claimed, and reflects the net ADS figures included in Table 1.</t>
    </r>
  </si>
  <si>
    <t xml:space="preserve">   Includes ADS which can occur for a very small number of Non-Residential transactions which have a Residential component.</t>
  </si>
  <si>
    <t>Three-year lease reviews, assignations and terminations</t>
  </si>
  <si>
    <r>
      <t>Leases</t>
    </r>
    <r>
      <rPr>
        <b/>
        <vertAlign val="superscript"/>
        <sz val="10"/>
        <color rgb="FF112277"/>
        <rFont val="Arial"/>
        <family val="2"/>
      </rPr>
      <t>3</t>
    </r>
  </si>
  <si>
    <r>
      <t>Returns Received</t>
    </r>
    <r>
      <rPr>
        <vertAlign val="superscript"/>
        <sz val="10"/>
        <color theme="1"/>
        <rFont val="Arial"/>
        <family val="2"/>
      </rPr>
      <t>4</t>
    </r>
  </si>
  <si>
    <r>
      <rPr>
        <vertAlign val="superscript"/>
        <sz val="10"/>
        <color theme="1"/>
        <rFont val="Arial"/>
        <family val="2"/>
      </rPr>
      <t>4</t>
    </r>
    <r>
      <rPr>
        <sz val="10"/>
        <color theme="1"/>
        <rFont val="Arial"/>
        <family val="2"/>
      </rPr>
      <t>: Three-year lease reviews, assignations and terminations received during the stated month. Excludes returns which were subsequently voided.</t>
    </r>
  </si>
  <si>
    <t xml:space="preserve">   Assignations and terminations of leases were included in statistics prior to April 2018, but not separately identified.</t>
  </si>
  <si>
    <r>
      <rPr>
        <vertAlign val="superscript"/>
        <sz val="10"/>
        <color theme="1"/>
        <rFont val="Arial"/>
        <family val="2"/>
      </rPr>
      <t>4</t>
    </r>
    <r>
      <rPr>
        <sz val="10"/>
        <color theme="1"/>
        <rFont val="Arial"/>
        <family val="2"/>
      </rPr>
      <t>: Includes conveyances, leases and, from April 2018 onwards, three-year lease reviews, assignations and terminations (separately identified in Table 5).</t>
    </r>
  </si>
  <si>
    <r>
      <rPr>
        <vertAlign val="superscript"/>
        <sz val="10"/>
        <color theme="1"/>
        <rFont val="Arial"/>
        <family val="2"/>
      </rPr>
      <t>5</t>
    </r>
    <r>
      <rPr>
        <sz val="10"/>
        <color theme="1"/>
        <rFont val="Arial"/>
        <family val="2"/>
      </rPr>
      <t>: Since November 2018 the amount of tax due for a review of a lease has been set to zero when (i) the calculation shows that a repayment is due but (ii) the taxpayer has indicated that they are not claiming repayment.</t>
    </r>
  </si>
  <si>
    <r>
      <t>Tax Liabilities Excluding ADS</t>
    </r>
    <r>
      <rPr>
        <vertAlign val="superscript"/>
        <sz val="10"/>
        <color theme="1"/>
        <rFont val="Arial"/>
        <family val="2"/>
      </rPr>
      <t>2,5</t>
    </r>
  </si>
  <si>
    <r>
      <rPr>
        <vertAlign val="superscript"/>
        <sz val="10"/>
        <color theme="1"/>
        <rFont val="Arial"/>
        <family val="2"/>
      </rPr>
      <t>6</t>
    </r>
    <r>
      <rPr>
        <sz val="10"/>
        <color theme="1"/>
        <rFont val="Arial"/>
        <family val="2"/>
      </rPr>
      <t>: Since November 2018 the amount of tax due for a review of a lease has been set to zero when (i) the calculation shows that a repayment is due but (ii) the taxpayer has indicated that they are not claiming repayment.</t>
    </r>
  </si>
  <si>
    <r>
      <t>Tax Liabilities</t>
    </r>
    <r>
      <rPr>
        <vertAlign val="superscript"/>
        <sz val="10"/>
        <color theme="1"/>
        <rFont val="Arial"/>
        <family val="2"/>
      </rPr>
      <t>5,6</t>
    </r>
  </si>
  <si>
    <r>
      <t>Total Tax Liabilities</t>
    </r>
    <r>
      <rPr>
        <vertAlign val="superscript"/>
        <sz val="10"/>
        <color theme="1"/>
        <rFont val="Arial"/>
        <family val="2"/>
      </rPr>
      <t>2,5</t>
    </r>
  </si>
  <si>
    <r>
      <t>Total Tax
Liabilities</t>
    </r>
    <r>
      <rPr>
        <vertAlign val="superscript"/>
        <sz val="10"/>
        <color theme="1"/>
        <rFont val="Arial"/>
        <family val="2"/>
      </rPr>
      <t>2,5</t>
    </r>
  </si>
  <si>
    <t>LBTT rates and bands</t>
  </si>
  <si>
    <t>Revenue Scotland publishes LBTT tax rates and bands on its website:</t>
  </si>
  <si>
    <t>£150,001 to £250,000</t>
  </si>
  <si>
    <t>£250,001 to £350,000</t>
  </si>
  <si>
    <r>
      <rPr>
        <vertAlign val="superscript"/>
        <sz val="10"/>
        <color theme="1"/>
        <rFont val="Arial"/>
        <family val="2"/>
      </rPr>
      <t>3</t>
    </r>
    <r>
      <rPr>
        <sz val="10"/>
        <color theme="1"/>
        <rFont val="Arial"/>
        <family val="2"/>
      </rPr>
      <t>: Assignations and terminations of leases received prior to April 2018 are not separately identifiable, and are included with all other leases for that time period.</t>
    </r>
  </si>
  <si>
    <t xml:space="preserve">   Since February 2019, the TC bands in this table were changed to reflect changes to the non-residential LBTT tax bands introduced on 25 January 2019. </t>
  </si>
  <si>
    <t xml:space="preserve">   Since February 2019, lease transactions and tax liabilities are no longer split in this table by residential and non-residential, following consultation with our data users.</t>
  </si>
  <si>
    <r>
      <rPr>
        <vertAlign val="superscript"/>
        <sz val="10"/>
        <color theme="1"/>
        <rFont val="Arial"/>
        <family val="2"/>
      </rPr>
      <t>5</t>
    </r>
    <r>
      <rPr>
        <sz val="10"/>
        <color theme="1"/>
        <rFont val="Arial"/>
        <family val="2"/>
      </rPr>
      <t>: Difference between total self-reported tax due and repayments claimed (£ millions) on "review of a lease" returns originally received during the stated month.</t>
    </r>
  </si>
  <si>
    <t>Notes:</t>
  </si>
  <si>
    <r>
      <rPr>
        <vertAlign val="superscript"/>
        <sz val="10"/>
        <color theme="1"/>
        <rFont val="Arial"/>
        <family val="2"/>
      </rPr>
      <t>P</t>
    </r>
    <r>
      <rPr>
        <sz val="10"/>
        <color theme="1"/>
        <rFont val="Arial"/>
        <family val="2"/>
      </rPr>
      <t>: Data is provisional for 2 years, subject to monthly revisions (e.g. due to taxpayer paying ADS then subsequently reclaiming the ADS after selling their previous main residence).</t>
    </r>
  </si>
  <si>
    <r>
      <rPr>
        <vertAlign val="superscript"/>
        <sz val="10"/>
        <color theme="1"/>
        <rFont val="Arial"/>
        <family val="2"/>
      </rPr>
      <t>F</t>
    </r>
    <r>
      <rPr>
        <sz val="10"/>
        <color theme="1"/>
        <rFont val="Arial"/>
        <family val="2"/>
      </rPr>
      <t>: Data is finalised after 2 years.</t>
    </r>
  </si>
  <si>
    <r>
      <t>Table 1: All Notifiable Transactions</t>
    </r>
    <r>
      <rPr>
        <b/>
        <vertAlign val="superscript"/>
        <sz val="12"/>
        <color theme="1"/>
        <rFont val="Arial"/>
        <family val="2"/>
      </rPr>
      <t>4</t>
    </r>
  </si>
  <si>
    <r>
      <t>Apr-15</t>
    </r>
    <r>
      <rPr>
        <vertAlign val="superscript"/>
        <sz val="10"/>
        <color theme="1"/>
        <rFont val="Arial"/>
        <family val="2"/>
      </rPr>
      <t>F</t>
    </r>
  </si>
  <si>
    <r>
      <t>May-15</t>
    </r>
    <r>
      <rPr>
        <vertAlign val="superscript"/>
        <sz val="10"/>
        <color theme="1"/>
        <rFont val="Arial"/>
        <family val="2"/>
      </rPr>
      <t>F</t>
    </r>
  </si>
  <si>
    <r>
      <t>Jun-15</t>
    </r>
    <r>
      <rPr>
        <vertAlign val="superscript"/>
        <sz val="10"/>
        <color theme="1"/>
        <rFont val="Arial"/>
        <family val="2"/>
      </rPr>
      <t>F</t>
    </r>
  </si>
  <si>
    <r>
      <t>Jul-15</t>
    </r>
    <r>
      <rPr>
        <vertAlign val="superscript"/>
        <sz val="10"/>
        <color theme="1"/>
        <rFont val="Arial"/>
        <family val="2"/>
      </rPr>
      <t>F</t>
    </r>
  </si>
  <si>
    <r>
      <t>Aug-15</t>
    </r>
    <r>
      <rPr>
        <vertAlign val="superscript"/>
        <sz val="10"/>
        <color theme="1"/>
        <rFont val="Arial"/>
        <family val="2"/>
      </rPr>
      <t>F</t>
    </r>
  </si>
  <si>
    <r>
      <t>Sep-15</t>
    </r>
    <r>
      <rPr>
        <vertAlign val="superscript"/>
        <sz val="10"/>
        <color theme="1"/>
        <rFont val="Arial"/>
        <family val="2"/>
      </rPr>
      <t>F</t>
    </r>
  </si>
  <si>
    <r>
      <t>Oct-15</t>
    </r>
    <r>
      <rPr>
        <vertAlign val="superscript"/>
        <sz val="10"/>
        <color theme="1"/>
        <rFont val="Arial"/>
        <family val="2"/>
      </rPr>
      <t>F</t>
    </r>
  </si>
  <si>
    <r>
      <t>Nov-15</t>
    </r>
    <r>
      <rPr>
        <vertAlign val="superscript"/>
        <sz val="10"/>
        <color theme="1"/>
        <rFont val="Arial"/>
        <family val="2"/>
      </rPr>
      <t>F</t>
    </r>
  </si>
  <si>
    <r>
      <t>Dec-15</t>
    </r>
    <r>
      <rPr>
        <vertAlign val="superscript"/>
        <sz val="10"/>
        <color theme="1"/>
        <rFont val="Arial"/>
        <family val="2"/>
      </rPr>
      <t>F</t>
    </r>
  </si>
  <si>
    <r>
      <t>Apr-16</t>
    </r>
    <r>
      <rPr>
        <vertAlign val="superscript"/>
        <sz val="10"/>
        <color theme="1"/>
        <rFont val="Arial"/>
        <family val="2"/>
      </rPr>
      <t>F</t>
    </r>
  </si>
  <si>
    <r>
      <t>May-16</t>
    </r>
    <r>
      <rPr>
        <vertAlign val="superscript"/>
        <sz val="10"/>
        <color theme="1"/>
        <rFont val="Arial"/>
        <family val="2"/>
      </rPr>
      <t>F</t>
    </r>
  </si>
  <si>
    <r>
      <t>Jun-16</t>
    </r>
    <r>
      <rPr>
        <vertAlign val="superscript"/>
        <sz val="10"/>
        <color theme="1"/>
        <rFont val="Arial"/>
        <family val="2"/>
      </rPr>
      <t>F</t>
    </r>
  </si>
  <si>
    <r>
      <t>Jul-16</t>
    </r>
    <r>
      <rPr>
        <vertAlign val="superscript"/>
        <sz val="10"/>
        <color theme="1"/>
        <rFont val="Arial"/>
        <family val="2"/>
      </rPr>
      <t>F</t>
    </r>
  </si>
  <si>
    <r>
      <t>Aug-16</t>
    </r>
    <r>
      <rPr>
        <vertAlign val="superscript"/>
        <sz val="10"/>
        <color theme="1"/>
        <rFont val="Arial"/>
        <family val="2"/>
      </rPr>
      <t>F</t>
    </r>
  </si>
  <si>
    <r>
      <t>Sep-16</t>
    </r>
    <r>
      <rPr>
        <vertAlign val="superscript"/>
        <sz val="10"/>
        <color theme="1"/>
        <rFont val="Arial"/>
        <family val="2"/>
      </rPr>
      <t>F</t>
    </r>
  </si>
  <si>
    <r>
      <t>Oct-16</t>
    </r>
    <r>
      <rPr>
        <vertAlign val="superscript"/>
        <sz val="10"/>
        <color theme="1"/>
        <rFont val="Arial"/>
        <family val="2"/>
      </rPr>
      <t>F</t>
    </r>
  </si>
  <si>
    <r>
      <t>Nov-16</t>
    </r>
    <r>
      <rPr>
        <vertAlign val="superscript"/>
        <sz val="10"/>
        <color theme="1"/>
        <rFont val="Arial"/>
        <family val="2"/>
      </rPr>
      <t>F</t>
    </r>
  </si>
  <si>
    <r>
      <t>Dec-16</t>
    </r>
    <r>
      <rPr>
        <vertAlign val="superscript"/>
        <sz val="10"/>
        <color theme="1"/>
        <rFont val="Arial"/>
        <family val="2"/>
      </rPr>
      <t>F</t>
    </r>
  </si>
  <si>
    <r>
      <t>Jan-17</t>
    </r>
    <r>
      <rPr>
        <vertAlign val="superscript"/>
        <sz val="10"/>
        <color theme="1"/>
        <rFont val="Arial"/>
        <family val="2"/>
      </rPr>
      <t>F</t>
    </r>
  </si>
  <si>
    <r>
      <t>Feb-17</t>
    </r>
    <r>
      <rPr>
        <vertAlign val="superscript"/>
        <sz val="10"/>
        <color theme="1"/>
        <rFont val="Arial"/>
        <family val="2"/>
      </rPr>
      <t>F</t>
    </r>
  </si>
  <si>
    <r>
      <t>Mar-17</t>
    </r>
    <r>
      <rPr>
        <vertAlign val="superscript"/>
        <sz val="10"/>
        <color theme="1"/>
        <rFont val="Arial"/>
        <family val="2"/>
      </rPr>
      <t>F</t>
    </r>
  </si>
  <si>
    <r>
      <t>Jan-16</t>
    </r>
    <r>
      <rPr>
        <vertAlign val="superscript"/>
        <sz val="10"/>
        <color theme="1"/>
        <rFont val="Arial"/>
        <family val="2"/>
      </rPr>
      <t>F</t>
    </r>
  </si>
  <si>
    <r>
      <t>Feb-16</t>
    </r>
    <r>
      <rPr>
        <vertAlign val="superscript"/>
        <sz val="10"/>
        <color theme="1"/>
        <rFont val="Arial"/>
        <family val="2"/>
      </rPr>
      <t>F</t>
    </r>
  </si>
  <si>
    <r>
      <t>Mar-16</t>
    </r>
    <r>
      <rPr>
        <vertAlign val="superscript"/>
        <sz val="10"/>
        <color theme="1"/>
        <rFont val="Arial"/>
        <family val="2"/>
      </rPr>
      <t>F</t>
    </r>
  </si>
  <si>
    <r>
      <t>Apr-17</t>
    </r>
    <r>
      <rPr>
        <vertAlign val="superscript"/>
        <sz val="10"/>
        <color theme="1"/>
        <rFont val="Arial"/>
        <family val="2"/>
      </rPr>
      <t>F</t>
    </r>
  </si>
  <si>
    <r>
      <t>May-17</t>
    </r>
    <r>
      <rPr>
        <vertAlign val="superscript"/>
        <sz val="10"/>
        <color theme="1"/>
        <rFont val="Arial"/>
        <family val="2"/>
      </rPr>
      <t>F</t>
    </r>
  </si>
  <si>
    <r>
      <t>Jun-17</t>
    </r>
    <r>
      <rPr>
        <vertAlign val="superscript"/>
        <sz val="10"/>
        <color theme="1"/>
        <rFont val="Arial"/>
        <family val="2"/>
      </rPr>
      <t>F</t>
    </r>
  </si>
  <si>
    <r>
      <t>Jul-17</t>
    </r>
    <r>
      <rPr>
        <vertAlign val="superscript"/>
        <sz val="10"/>
        <color theme="1"/>
        <rFont val="Arial"/>
        <family val="2"/>
      </rPr>
      <t>F</t>
    </r>
  </si>
  <si>
    <r>
      <t>Aug-17</t>
    </r>
    <r>
      <rPr>
        <vertAlign val="superscript"/>
        <sz val="10"/>
        <color theme="1"/>
        <rFont val="Arial"/>
        <family val="2"/>
      </rPr>
      <t>F</t>
    </r>
  </si>
  <si>
    <r>
      <t>Sep-17</t>
    </r>
    <r>
      <rPr>
        <vertAlign val="superscript"/>
        <sz val="10"/>
        <color theme="1"/>
        <rFont val="Arial"/>
        <family val="2"/>
      </rPr>
      <t>F</t>
    </r>
  </si>
  <si>
    <r>
      <t>Oct-17</t>
    </r>
    <r>
      <rPr>
        <vertAlign val="superscript"/>
        <sz val="10"/>
        <color theme="1"/>
        <rFont val="Arial"/>
        <family val="2"/>
      </rPr>
      <t>F</t>
    </r>
  </si>
  <si>
    <r>
      <t>Nov-17</t>
    </r>
    <r>
      <rPr>
        <vertAlign val="superscript"/>
        <sz val="10"/>
        <color theme="1"/>
        <rFont val="Arial"/>
        <family val="2"/>
      </rPr>
      <t>F</t>
    </r>
  </si>
  <si>
    <r>
      <t>Dec-17</t>
    </r>
    <r>
      <rPr>
        <vertAlign val="superscript"/>
        <sz val="10"/>
        <color theme="1"/>
        <rFont val="Arial"/>
        <family val="2"/>
      </rPr>
      <t>F</t>
    </r>
  </si>
  <si>
    <r>
      <t>Jan-18</t>
    </r>
    <r>
      <rPr>
        <vertAlign val="superscript"/>
        <sz val="10"/>
        <color theme="1"/>
        <rFont val="Arial"/>
        <family val="2"/>
      </rPr>
      <t>F</t>
    </r>
  </si>
  <si>
    <r>
      <t>Feb-18</t>
    </r>
    <r>
      <rPr>
        <vertAlign val="superscript"/>
        <sz val="10"/>
        <color theme="1"/>
        <rFont val="Arial"/>
        <family val="2"/>
      </rPr>
      <t>F</t>
    </r>
  </si>
  <si>
    <r>
      <t>May-18</t>
    </r>
    <r>
      <rPr>
        <vertAlign val="superscript"/>
        <sz val="10"/>
        <color theme="1"/>
        <rFont val="Arial"/>
        <family val="2"/>
      </rPr>
      <t>P</t>
    </r>
  </si>
  <si>
    <r>
      <t>Jun-18</t>
    </r>
    <r>
      <rPr>
        <vertAlign val="superscript"/>
        <sz val="10"/>
        <color theme="1"/>
        <rFont val="Arial"/>
        <family val="2"/>
      </rPr>
      <t>P</t>
    </r>
  </si>
  <si>
    <r>
      <t>Jul-18</t>
    </r>
    <r>
      <rPr>
        <vertAlign val="superscript"/>
        <sz val="10"/>
        <color theme="1"/>
        <rFont val="Arial"/>
        <family val="2"/>
      </rPr>
      <t>P</t>
    </r>
  </si>
  <si>
    <r>
      <t>Aug-18</t>
    </r>
    <r>
      <rPr>
        <vertAlign val="superscript"/>
        <sz val="10"/>
        <color theme="1"/>
        <rFont val="Arial"/>
        <family val="2"/>
      </rPr>
      <t>P</t>
    </r>
  </si>
  <si>
    <r>
      <t>Sep-18</t>
    </r>
    <r>
      <rPr>
        <vertAlign val="superscript"/>
        <sz val="10"/>
        <color theme="1"/>
        <rFont val="Arial"/>
        <family val="2"/>
      </rPr>
      <t>P</t>
    </r>
  </si>
  <si>
    <r>
      <t>Oct-18</t>
    </r>
    <r>
      <rPr>
        <vertAlign val="superscript"/>
        <sz val="10"/>
        <color theme="1"/>
        <rFont val="Arial"/>
        <family val="2"/>
      </rPr>
      <t>P</t>
    </r>
  </si>
  <si>
    <r>
      <t>Nov-18</t>
    </r>
    <r>
      <rPr>
        <vertAlign val="superscript"/>
        <sz val="10"/>
        <color theme="1"/>
        <rFont val="Arial"/>
        <family val="2"/>
      </rPr>
      <t>P</t>
    </r>
  </si>
  <si>
    <r>
      <t>Dec-18</t>
    </r>
    <r>
      <rPr>
        <vertAlign val="superscript"/>
        <sz val="10"/>
        <color theme="1"/>
        <rFont val="Arial"/>
        <family val="2"/>
      </rPr>
      <t>P</t>
    </r>
  </si>
  <si>
    <r>
      <t>Jan-19</t>
    </r>
    <r>
      <rPr>
        <vertAlign val="superscript"/>
        <sz val="10"/>
        <color theme="1"/>
        <rFont val="Arial"/>
        <family val="2"/>
      </rPr>
      <t>P</t>
    </r>
  </si>
  <si>
    <r>
      <t>Feb-19</t>
    </r>
    <r>
      <rPr>
        <vertAlign val="superscript"/>
        <sz val="10"/>
        <color theme="1"/>
        <rFont val="Arial"/>
        <family val="2"/>
      </rPr>
      <t>P</t>
    </r>
  </si>
  <si>
    <r>
      <t>Mar-19</t>
    </r>
    <r>
      <rPr>
        <vertAlign val="superscript"/>
        <sz val="10"/>
        <color theme="1"/>
        <rFont val="Arial"/>
        <family val="2"/>
      </rPr>
      <t>P</t>
    </r>
  </si>
  <si>
    <r>
      <t>Apr-19</t>
    </r>
    <r>
      <rPr>
        <vertAlign val="superscript"/>
        <sz val="10"/>
        <color theme="1"/>
        <rFont val="Arial"/>
        <family val="2"/>
      </rPr>
      <t>P</t>
    </r>
  </si>
  <si>
    <r>
      <t>May-19</t>
    </r>
    <r>
      <rPr>
        <vertAlign val="superscript"/>
        <sz val="10"/>
        <color theme="1"/>
        <rFont val="Arial"/>
        <family val="2"/>
      </rPr>
      <t>P</t>
    </r>
  </si>
  <si>
    <r>
      <t>Jun-19</t>
    </r>
    <r>
      <rPr>
        <vertAlign val="superscript"/>
        <sz val="10"/>
        <color theme="1"/>
        <rFont val="Arial"/>
        <family val="2"/>
      </rPr>
      <t>P</t>
    </r>
  </si>
  <si>
    <r>
      <t>Jul-19</t>
    </r>
    <r>
      <rPr>
        <vertAlign val="superscript"/>
        <sz val="10"/>
        <color theme="1"/>
        <rFont val="Arial"/>
        <family val="2"/>
      </rPr>
      <t>P</t>
    </r>
  </si>
  <si>
    <r>
      <t>Aug-19</t>
    </r>
    <r>
      <rPr>
        <vertAlign val="superscript"/>
        <sz val="10"/>
        <color theme="1"/>
        <rFont val="Arial"/>
        <family val="2"/>
      </rPr>
      <t>P</t>
    </r>
  </si>
  <si>
    <r>
      <t>Sep-19</t>
    </r>
    <r>
      <rPr>
        <vertAlign val="superscript"/>
        <sz val="10"/>
        <color theme="1"/>
        <rFont val="Arial"/>
        <family val="2"/>
      </rPr>
      <t>P</t>
    </r>
  </si>
  <si>
    <r>
      <t>Oct-19</t>
    </r>
    <r>
      <rPr>
        <vertAlign val="superscript"/>
        <sz val="10"/>
        <color theme="1"/>
        <rFont val="Arial"/>
        <family val="2"/>
      </rPr>
      <t>P</t>
    </r>
  </si>
  <si>
    <r>
      <t>Nov-19</t>
    </r>
    <r>
      <rPr>
        <vertAlign val="superscript"/>
        <sz val="10"/>
        <color theme="1"/>
        <rFont val="Arial"/>
        <family val="2"/>
      </rPr>
      <t>P</t>
    </r>
  </si>
  <si>
    <r>
      <t>Dec-19</t>
    </r>
    <r>
      <rPr>
        <vertAlign val="superscript"/>
        <sz val="10"/>
        <color theme="1"/>
        <rFont val="Arial"/>
        <family val="2"/>
      </rPr>
      <t>P</t>
    </r>
  </si>
  <si>
    <r>
      <t>Jan-20</t>
    </r>
    <r>
      <rPr>
        <vertAlign val="superscript"/>
        <sz val="10"/>
        <color theme="1"/>
        <rFont val="Arial"/>
        <family val="2"/>
      </rPr>
      <t>P</t>
    </r>
  </si>
  <si>
    <r>
      <t>Feb-20</t>
    </r>
    <r>
      <rPr>
        <vertAlign val="superscript"/>
        <sz val="10"/>
        <color theme="1"/>
        <rFont val="Arial"/>
        <family val="2"/>
      </rPr>
      <t>P</t>
    </r>
  </si>
  <si>
    <r>
      <t>Table 2: Tax Liabilities excluding Additional Dwelling Supplement (ADS) for Notifiable Residential Transactions (excluding Leases) by Total Consideration Band</t>
    </r>
    <r>
      <rPr>
        <b/>
        <vertAlign val="superscript"/>
        <sz val="12"/>
        <color theme="1"/>
        <rFont val="Arial"/>
        <family val="2"/>
      </rPr>
      <t>3</t>
    </r>
  </si>
  <si>
    <t>Table 3: Additional Dwelling Supplement (ADS)</t>
  </si>
  <si>
    <r>
      <t>Table 4: Notifiable Non-Residential Transactions, excluding Leases, by Total Consideration Band</t>
    </r>
    <r>
      <rPr>
        <b/>
        <vertAlign val="superscript"/>
        <sz val="12"/>
        <color theme="1"/>
        <rFont val="Arial"/>
        <family val="2"/>
      </rPr>
      <t>3</t>
    </r>
  </si>
  <si>
    <t>Table 5: Notifiable Lease Transactions</t>
  </si>
  <si>
    <r>
      <rPr>
        <vertAlign val="superscript"/>
        <sz val="10"/>
        <color theme="1"/>
        <rFont val="Arial"/>
        <family val="2"/>
      </rPr>
      <t>P</t>
    </r>
    <r>
      <rPr>
        <sz val="10"/>
        <color theme="1"/>
        <rFont val="Arial"/>
        <family val="2"/>
      </rPr>
      <t>: Data is provisional for 2 years, subject to monthly revisions.</t>
    </r>
  </si>
  <si>
    <r>
      <t>Mar-20</t>
    </r>
    <r>
      <rPr>
        <vertAlign val="superscript"/>
        <sz val="10"/>
        <color theme="1"/>
        <rFont val="Arial"/>
        <family val="2"/>
      </rPr>
      <t>P</t>
    </r>
  </si>
  <si>
    <r>
      <t>Mar-18</t>
    </r>
    <r>
      <rPr>
        <vertAlign val="superscript"/>
        <sz val="10"/>
        <color theme="1"/>
        <rFont val="Arial"/>
        <family val="2"/>
      </rPr>
      <t>F</t>
    </r>
  </si>
  <si>
    <r>
      <t>Apr-20</t>
    </r>
    <r>
      <rPr>
        <vertAlign val="superscript"/>
        <sz val="10"/>
        <color theme="1"/>
        <rFont val="Arial"/>
        <family val="2"/>
      </rPr>
      <t>P</t>
    </r>
  </si>
  <si>
    <t>Tax Monthly Statistics - April 2020</t>
  </si>
  <si>
    <t>In comparison to the previous month, residential liabilities decreased by £18.2m whilst non-residential liabilities decreased by £7.1m.</t>
  </si>
  <si>
    <t>ADS is a supplementary rate of LBTT which came into force on 1 April 2016 and applies to purchases of additional residential properties of £40,000 or more in Scotland (such as buy-to-let properties and second homes). Where the taxpayer pays the ADS on the purchase of their new main residence, then subsequently sells their previous main residence within 18 months of the purchase, the taxpayer can claim a refund of ADS.</t>
  </si>
  <si>
    <t>This release is part of a monthly series of Land and Building Transaction Tax (LBTT) statistics, started in April 2015, which provides data on the number and value of notifiable transactions reported to Revenue Scotland.</t>
  </si>
  <si>
    <t>Data in this release are drawn from Revenue Scotland's tax administration systems and classified by the date on which returns were received, not the date on which the transaction was undertaken.</t>
  </si>
  <si>
    <r>
      <t>Apr-18</t>
    </r>
    <r>
      <rPr>
        <vertAlign val="superscript"/>
        <sz val="10"/>
        <color theme="1"/>
        <rFont val="Arial"/>
        <family val="2"/>
      </rPr>
      <t>F</t>
    </r>
  </si>
  <si>
    <t>Official and National Statistics are produced to high professional standards set out in the Code of Practice for Official Statistics. Both undergo regular quality assurance reviews to ensure that they meet customer needs and are produced free from any political interference.</t>
  </si>
  <si>
    <t>Tax Liabilities excluding Additional Dwelling Supplement (ADS) for Notifiable Residential Transactions (excluding Leases) by Total Consideration Band</t>
  </si>
  <si>
    <t>COVID-19 supplement</t>
  </si>
  <si>
    <t>Land transactions must be notified to Revenue Scotland unless the chargeable consideration is less than £40,000 or the transaction is otherwise exempt (such as acquisitions by The Crown or transactions in connection with a court order relating to divorce or dissolution of civil partnership). A full list of exempt transactions can
be found on the Revenue Scotland website. For the purposes of these statistics, where a tax return has been received, the transaction is assumed to be notifiable. Hence the statistics may include a small number of non-notifiable transactions where a return was received but not actually required.</t>
  </si>
  <si>
    <t>Residential property transactions may vary according to the time of the year. In addition, tax due for non-residential property transactions can vary from month to month due to the impact of a relatively small numbers of high value transactions. Seasonality is not adjusted for in this publication.</t>
  </si>
  <si>
    <t>All figures are rounded to the nearest 10 transactions or £0.1 million. Tables may not sum due to rounding.</t>
  </si>
  <si>
    <t>Taxpayers have 30 days to submit a return after the effective date of transaction (usually the date of completion of the conveyancing process). Figures reported relate to the date on which a return was originally created via the Revenue Scotland online portal or on which a paper return was received, not the date of the transaction.</t>
  </si>
  <si>
    <r>
      <t xml:space="preserve">Taxpayers may amend returns online up to 12 months after the filing date. In addition, other changes may occur over a longer time period – for example, as a result of a reclaim of the Additional Dwelling Supplement (typically within around 18 months) or as a result of an inquiry. Where amendments have been made, these are applied to the figures for the month in which the original return was received. </t>
    </r>
    <r>
      <rPr>
        <b/>
        <sz val="10"/>
        <color theme="1"/>
        <rFont val="Arial"/>
        <family val="2"/>
      </rPr>
      <t>Consequently, Revenue Scotland's LBTT statistics revisions policy states that figures are initially provisional (subject to monthly revision), then finalised after 2 years.</t>
    </r>
  </si>
  <si>
    <t>It will not be possible to reconcile these figures directly with accounting figures released by Revenue Scotland, as these will have a different reporting methodology.</t>
  </si>
  <si>
    <t>A total of 3,550 notifiable land and building transactions were reported in April 2020, 4,890 fewer than the previous month and 6,820 fewer than April 2019.</t>
  </si>
  <si>
    <r>
      <t>Week commencing</t>
    </r>
    <r>
      <rPr>
        <vertAlign val="superscript"/>
        <sz val="10"/>
        <color theme="1"/>
        <rFont val="Arial"/>
        <family val="2"/>
      </rPr>
      <t>1</t>
    </r>
  </si>
  <si>
    <t xml:space="preserve">Tax Monthly Statistics - April 2020 </t>
  </si>
  <si>
    <t>Supplementary information</t>
  </si>
  <si>
    <r>
      <rPr>
        <vertAlign val="superscript"/>
        <sz val="10"/>
        <color theme="1"/>
        <rFont val="Arial"/>
        <family val="2"/>
      </rPr>
      <t>1</t>
    </r>
    <r>
      <rPr>
        <sz val="10"/>
        <color theme="1"/>
        <rFont val="Arial"/>
        <family val="2"/>
      </rPr>
      <t>: Weeks are counted from Monday to Sunday. This table contains transaction counts for all seven-day weeks wholly included in the period January to April.  Weekly counts will not sum to the monthly counts in table 1 because part weeks at the start of January and end of April are excluded.</t>
    </r>
  </si>
  <si>
    <r>
      <rPr>
        <vertAlign val="superscript"/>
        <sz val="10"/>
        <color theme="1"/>
        <rFont val="Arial"/>
        <family val="2"/>
      </rPr>
      <t>2</t>
    </r>
    <r>
      <rPr>
        <sz val="10"/>
        <color theme="1"/>
        <rFont val="Arial"/>
        <family val="2"/>
      </rPr>
      <t>: Returns received during the stated week. Excludes returns which were subsequently voided.</t>
    </r>
  </si>
  <si>
    <t>Year</t>
  </si>
  <si>
    <t>Selected</t>
  </si>
  <si>
    <t>Select transation type:</t>
  </si>
  <si>
    <r>
      <rPr>
        <vertAlign val="superscript"/>
        <sz val="10"/>
        <color theme="1"/>
        <rFont val="Arial"/>
        <family val="2"/>
      </rPr>
      <t>3</t>
    </r>
    <r>
      <rPr>
        <sz val="10"/>
        <color theme="1"/>
        <rFont val="Arial"/>
        <family val="2"/>
      </rPr>
      <t>: Counts for ADS and non-ADS returns are provided from January 2017. ADS was introduced on 1 April 2016.</t>
    </r>
  </si>
  <si>
    <t>Table S1: LBTT returns by week, excluding reviews of a lease</t>
  </si>
  <si>
    <t>Residential LBTT Returns</t>
  </si>
  <si>
    <t>Non-Residential LBTT Returns</t>
  </si>
  <si>
    <t>LBTT Returns where ADS was declared due</t>
  </si>
  <si>
    <t>LBTT Returns where no ADS was declared due</t>
  </si>
  <si>
    <r>
      <t>LBTT Returns Received</t>
    </r>
    <r>
      <rPr>
        <vertAlign val="superscript"/>
        <sz val="10"/>
        <color theme="1"/>
        <rFont val="Arial"/>
        <family val="2"/>
      </rPr>
      <t>2,3,4</t>
    </r>
  </si>
  <si>
    <t>This includes details of changes to rates and bands which applied from 7 February 2020, namely on LBTT rates for non-residential leases.</t>
  </si>
  <si>
    <t>A total self reported tax liability of £14.9m was declared by taxpayers in April 2020, £25.3m lower than the previous month and £31.8m lower than April 2019.</t>
  </si>
  <si>
    <t>Supplementary information: Notifiable transactions excluding lease reviews, by week, including a short commentary on the impact of COVID-19 on LBTT transactions.</t>
  </si>
  <si>
    <t>COVID-19 data supplement</t>
  </si>
  <si>
    <t>A COVID-19 data supplement has been added to this publication to provide users with more detail on variations in the numbers of weekly LBTT transactions during the COVID-19 outbreak (compared to previous years).</t>
  </si>
  <si>
    <r>
      <rPr>
        <vertAlign val="superscript"/>
        <sz val="10"/>
        <color theme="1"/>
        <rFont val="Arial"/>
        <family val="2"/>
      </rPr>
      <t>4</t>
    </r>
    <r>
      <rPr>
        <sz val="10"/>
        <color theme="1"/>
        <rFont val="Arial"/>
        <family val="2"/>
      </rPr>
      <t>: Excludes returns for "reviews of a lease" - i.e. 3-year lease reviews, assignations and terminations. Monthly data on "reviews of a lease" can be found in Table 5 of this publication.</t>
    </r>
  </si>
  <si>
    <r>
      <t>Apr-18</t>
    </r>
    <r>
      <rPr>
        <vertAlign val="superscript"/>
        <sz val="10"/>
        <rFont val="Arial"/>
        <family val="2"/>
      </rPr>
      <t>F</t>
    </r>
  </si>
  <si>
    <t>All LBTT Returns</t>
  </si>
  <si>
    <r>
      <rPr>
        <b/>
        <sz val="10"/>
        <color theme="1"/>
        <rFont val="Arial"/>
        <family val="2"/>
      </rPr>
      <t>Commentary</t>
    </r>
    <r>
      <rPr>
        <sz val="10"/>
        <color theme="1"/>
        <rFont val="Arial"/>
        <family val="2"/>
      </rPr>
      <t xml:space="preserve">
The COVID-19 outbreak has affected the number of LBTT tax returns received by Revenue Scotland, as illustrated by a clear reduction in transactions and revenue in April 2020. This supplementary information, produced in addition to the regular monthly content, provides a more detailed illustration of how the numbers of transactions have changed week by week compared to the same period in earlier years.
Up to 22 March 2020, the total number of LBTT returns submitted in 2020 was similar to the same period of previous years - for residential and non-residential, ADS and non-ADS returns. 
In the first week after "stay at home" measures were introduced on 23 March 2020, Revenue Scotland received 32% fewer LBTT returns than the comparable weeks of 2016-2019 on average.  From 23 March, residential LBTT returns fell for four weeks in a row from 1,690 to 600 returns before flattening off. Non-residential LBTT returns dropped off more rapidly in the two weeks from 23 March, before stabilising at around 100 returns per week.
The gradual decline over several weeks may reflect the time lag as returns were submitted for property transactions already completed or close to completion before control measures were introduced.
In the four weeks from 30 March to 26 April, Revenue Scotland received 63% fewer LBTT returns overall than the comparable weeks of 2016-2019.
Previous years showed a peak marking the turn of the financial year in non-residential transactions, and a peak at month end in residential transactions. Conversely, LBTT returns in late March 2020 showed a sharp decline for both residential and non-residential transactions.
From 6 April to 26 April, transaction counts were relatively stable across all transaction types. In the week from 20 April 2020 the number of returns increased compared to the previous week (+90 returns, +13%) for both residential and non-residential LBTT returns.
Returns relating to reviews of a lease have been excluded from this supplementary data sheet to aid comparison between years.  Monthly transaction counts showing non-residential lease returns and lease review returns separately are provided in Table 5 of this publication.
</t>
    </r>
    <r>
      <rPr>
        <b/>
        <sz val="10"/>
        <color theme="1"/>
        <rFont val="Arial"/>
        <family val="2"/>
      </rPr>
      <t xml:space="preserve">Key dates
</t>
    </r>
    <r>
      <rPr>
        <sz val="10"/>
        <color theme="1"/>
        <rFont val="Arial"/>
        <family val="2"/>
      </rPr>
      <t xml:space="preserve">
</t>
    </r>
    <r>
      <rPr>
        <b/>
        <sz val="10"/>
        <color theme="1"/>
        <rFont val="Arial"/>
        <family val="2"/>
      </rPr>
      <t xml:space="preserve">1 March: </t>
    </r>
    <r>
      <rPr>
        <sz val="10"/>
        <color theme="1"/>
        <rFont val="Arial"/>
        <family val="2"/>
      </rPr>
      <t xml:space="preserve">First confirmed COVID-19 case in Scotland
</t>
    </r>
    <r>
      <rPr>
        <b/>
        <sz val="10"/>
        <color theme="1"/>
        <rFont val="Arial"/>
        <family val="2"/>
      </rPr>
      <t>23 March:</t>
    </r>
    <r>
      <rPr>
        <sz val="10"/>
        <color theme="1"/>
        <rFont val="Arial"/>
        <family val="2"/>
      </rPr>
      <t xml:space="preserve"> Scottish Government and UK Government introduce stay-at-home measures to control the pandemic
</t>
    </r>
    <r>
      <rPr>
        <b/>
        <sz val="10"/>
        <color theme="1"/>
        <rFont val="Arial"/>
        <family val="2"/>
      </rPr>
      <t xml:space="preserve">24 March: </t>
    </r>
    <r>
      <rPr>
        <sz val="10"/>
        <color theme="1"/>
        <rFont val="Arial"/>
        <family val="2"/>
      </rPr>
      <t xml:space="preserve">Registers of Scotland announce the temporary closure of the application record from 25 March. Interim measures are available to allow urgent property transactions to be completed after this point, but the majority of transactions are expected to be postponed.
</t>
    </r>
    <r>
      <rPr>
        <b/>
        <sz val="10"/>
        <color theme="1"/>
        <rFont val="Arial"/>
        <family val="2"/>
      </rPr>
      <t xml:space="preserve">31 March: </t>
    </r>
    <r>
      <rPr>
        <sz val="10"/>
        <color theme="1"/>
        <rFont val="Arial"/>
        <family val="2"/>
      </rPr>
      <t xml:space="preserve">Scottish Government releases detailed guidance for people buying or selling private residential homes in Scotland during the COVID-19 outbreak.
</t>
    </r>
    <r>
      <rPr>
        <b/>
        <sz val="10"/>
        <color theme="1"/>
        <rFont val="Arial"/>
        <family val="2"/>
      </rPr>
      <t xml:space="preserve">27 April: </t>
    </r>
    <r>
      <rPr>
        <sz val="10"/>
        <color theme="1"/>
        <rFont val="Arial"/>
        <family val="2"/>
      </rPr>
      <t xml:space="preserve">Registers of Scotland introduces new digital submissions service for land register applications. The application record, however, remains closed.
</t>
    </r>
    <r>
      <rPr>
        <b/>
        <sz val="10"/>
        <color theme="1"/>
        <rFont val="Arial"/>
        <family val="2"/>
      </rPr>
      <t xml:space="preserve">Other notable features of the weekly transaction counts
</t>
    </r>
    <r>
      <rPr>
        <sz val="10"/>
        <color theme="1"/>
        <rFont val="Arial"/>
        <family val="2"/>
      </rPr>
      <t xml:space="preserve">• Residential transactions spiked during the week commencing 28 March 2016, in anticipation of the introduction of Additional Dwelling Supplement on 1 April 2016.
• Transactions liable for ADS spiked during the week commencing 21 January 2019, in anticipation of the change to ADS rates effective from 25 January 2019.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</si>
</sst>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quot;£&quot;#,##0"/>
    <numFmt numFmtId="166" formatCode="#,##0.0"/>
    <numFmt numFmtId="167" formatCode="0.000"/>
    <numFmt numFmtId="168" formatCode="_-* #,##0.0_-;\-* #,##0.0_-;_-* &quot;-&quot;??_-;_-@_-"/>
    <numFmt numFmtId="169" formatCode="_-* #,##0_-;\-* #,##0_-;_-* &quot;-&quot;??_-;_-@_-"/>
  </numFmts>
  <fonts count="37" x14ac:knownFonts="1">
    <font>
      <sz val="10"/>
      <color theme="1"/>
      <name val="Arial"/>
      <family val="2"/>
    </font>
    <font>
      <sz val="10"/>
      <color theme="1"/>
      <name val="Arial"/>
      <family val="2"/>
    </font>
    <font>
      <b/>
      <sz val="10"/>
      <color theme="1"/>
      <name val="Arial"/>
      <family val="2"/>
    </font>
    <font>
      <b/>
      <sz val="16"/>
      <color theme="1"/>
      <name val="Arial"/>
      <family val="2"/>
    </font>
    <font>
      <b/>
      <sz val="12"/>
      <color theme="1"/>
      <name val="Arial"/>
      <family val="2"/>
    </font>
    <font>
      <u/>
      <sz val="10"/>
      <color theme="10"/>
      <name val="Arial"/>
      <family val="2"/>
    </font>
    <font>
      <vertAlign val="superscript"/>
      <sz val="10"/>
      <color theme="1"/>
      <name val="Arial"/>
      <family val="2"/>
    </font>
    <font>
      <u/>
      <sz val="10"/>
      <color theme="1"/>
      <name val="Arial"/>
      <family val="2"/>
    </font>
    <font>
      <sz val="10"/>
      <color rgb="FFFF0000"/>
      <name val="Arial"/>
      <family val="2"/>
    </font>
    <font>
      <sz val="10"/>
      <name val="Arial"/>
      <family val="2"/>
    </font>
    <font>
      <vertAlign val="superscript"/>
      <sz val="10"/>
      <name val="Arial"/>
      <family val="2"/>
    </font>
    <font>
      <b/>
      <sz val="10"/>
      <name val="Arial"/>
      <family val="2"/>
    </font>
    <font>
      <u/>
      <sz val="10"/>
      <name val="Arial"/>
      <family val="2"/>
    </font>
    <font>
      <b/>
      <vertAlign val="superscript"/>
      <sz val="12"/>
      <color theme="1"/>
      <name val="Arial"/>
      <family val="2"/>
    </font>
    <font>
      <b/>
      <sz val="10"/>
      <color rgb="FF112277"/>
      <name val="Arial"/>
      <family val="2"/>
    </font>
    <font>
      <b/>
      <sz val="12"/>
      <name val="Arial"/>
      <family val="2"/>
    </font>
    <font>
      <i/>
      <u/>
      <sz val="10"/>
      <color theme="10"/>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i/>
      <sz val="10"/>
      <color rgb="FF7F7F7F"/>
      <name val="Arial"/>
      <family val="2"/>
    </font>
    <font>
      <sz val="10"/>
      <color theme="0"/>
      <name val="Arial"/>
      <family val="2"/>
    </font>
    <font>
      <sz val="12"/>
      <color theme="1"/>
      <name val="Arial"/>
      <family val="2"/>
    </font>
    <font>
      <b/>
      <vertAlign val="superscript"/>
      <sz val="10"/>
      <color rgb="FF112277"/>
      <name val="Arial"/>
      <family val="2"/>
    </font>
    <font>
      <b/>
      <u/>
      <sz val="10"/>
      <name val="Arial"/>
      <family val="2"/>
    </font>
    <font>
      <b/>
      <sz val="14"/>
      <color rgb="FFFF0000"/>
      <name val="Arial"/>
      <family val="2"/>
    </font>
    <font>
      <sz val="10"/>
      <color theme="0" tint="-0.14999847407452621"/>
      <name val="Arial"/>
      <family val="2"/>
    </font>
    <font>
      <b/>
      <u/>
      <sz val="10"/>
      <color rgb="FFFF0000"/>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44">
    <xf numFmtId="0" fontId="0" fillId="0" borderId="0"/>
    <xf numFmtId="164" fontId="1" fillId="0" borderId="0" applyFont="0" applyFill="0" applyBorder="0" applyAlignment="0" applyProtection="0"/>
    <xf numFmtId="0" fontId="5" fillId="0" borderId="0" applyNumberFormat="0" applyFill="0" applyBorder="0" applyAlignment="0" applyProtection="0"/>
    <xf numFmtId="0" fontId="17" fillId="0" borderId="0" applyNumberFormat="0" applyFill="0" applyBorder="0" applyAlignment="0" applyProtection="0"/>
    <xf numFmtId="0" fontId="18" fillId="0" borderId="7" applyNumberFormat="0" applyFill="0" applyAlignment="0" applyProtection="0"/>
    <xf numFmtId="0" fontId="19" fillId="0" borderId="8" applyNumberFormat="0" applyFill="0" applyAlignment="0" applyProtection="0"/>
    <xf numFmtId="0" fontId="20" fillId="0" borderId="9" applyNumberFormat="0" applyFill="0" applyAlignment="0" applyProtection="0"/>
    <xf numFmtId="0" fontId="20" fillId="0" borderId="0" applyNumberFormat="0" applyFill="0" applyBorder="0" applyAlignment="0" applyProtection="0"/>
    <xf numFmtId="0" fontId="21" fillId="2" borderId="0" applyNumberFormat="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10" applyNumberFormat="0" applyAlignment="0" applyProtection="0"/>
    <xf numFmtId="0" fontId="25" fillId="6" borderId="11" applyNumberFormat="0" applyAlignment="0" applyProtection="0"/>
    <xf numFmtId="0" fontId="26" fillId="6" borderId="10" applyNumberFormat="0" applyAlignment="0" applyProtection="0"/>
    <xf numFmtId="0" fontId="27" fillId="0" borderId="12" applyNumberFormat="0" applyFill="0" applyAlignment="0" applyProtection="0"/>
    <xf numFmtId="0" fontId="28" fillId="7" borderId="13" applyNumberFormat="0" applyAlignment="0" applyProtection="0"/>
    <xf numFmtId="0" fontId="8" fillId="0" borderId="0" applyNumberFormat="0" applyFill="0" applyBorder="0" applyAlignment="0" applyProtection="0"/>
    <xf numFmtId="0" fontId="1" fillId="8" borderId="14" applyNumberFormat="0" applyFont="0" applyAlignment="0" applyProtection="0"/>
    <xf numFmtId="0" fontId="29" fillId="0" borderId="0" applyNumberFormat="0" applyFill="0" applyBorder="0" applyAlignment="0" applyProtection="0"/>
    <xf numFmtId="0" fontId="2" fillId="0" borderId="15" applyNumberFormat="0" applyFill="0" applyAlignment="0" applyProtection="0"/>
    <xf numFmtId="0" fontId="30"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30" fillId="16" borderId="0" applyNumberFormat="0" applyBorder="0" applyAlignment="0" applyProtection="0"/>
    <xf numFmtId="0" fontId="30"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30" fillId="20" borderId="0" applyNumberFormat="0" applyBorder="0" applyAlignment="0" applyProtection="0"/>
    <xf numFmtId="0" fontId="30"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30" fillId="24" borderId="0" applyNumberFormat="0" applyBorder="0" applyAlignment="0" applyProtection="0"/>
    <xf numFmtId="0" fontId="30"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30" fillId="28" borderId="0" applyNumberFormat="0" applyBorder="0" applyAlignment="0" applyProtection="0"/>
    <xf numFmtId="0" fontId="30"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30" fillId="32" borderId="0" applyNumberFormat="0" applyBorder="0" applyAlignment="0" applyProtection="0"/>
  </cellStyleXfs>
  <cellXfs count="134">
    <xf numFmtId="0" fontId="0" fillId="0" borderId="0" xfId="0"/>
    <xf numFmtId="0" fontId="0" fillId="0" borderId="0" xfId="0" applyFill="1"/>
    <xf numFmtId="0" fontId="0" fillId="0" borderId="0" xfId="0" applyFill="1" applyBorder="1"/>
    <xf numFmtId="0" fontId="0" fillId="0" borderId="0" xfId="0" applyFont="1" applyFill="1"/>
    <xf numFmtId="0" fontId="3" fillId="0" borderId="0" xfId="0" applyFont="1" applyFill="1"/>
    <xf numFmtId="0" fontId="4" fillId="0" borderId="0" xfId="0" applyFont="1" applyFill="1" applyBorder="1"/>
    <xf numFmtId="3" fontId="0" fillId="0" borderId="0" xfId="0" applyNumberFormat="1" applyFill="1"/>
    <xf numFmtId="0" fontId="9" fillId="0" borderId="0" xfId="0" applyFont="1" applyFill="1"/>
    <xf numFmtId="0" fontId="8" fillId="0" borderId="0" xfId="0" applyFont="1" applyFill="1"/>
    <xf numFmtId="0" fontId="0" fillId="33" borderId="0" xfId="0" applyFill="1"/>
    <xf numFmtId="3" fontId="0" fillId="33" borderId="0" xfId="0" applyNumberFormat="1" applyFill="1"/>
    <xf numFmtId="0" fontId="3" fillId="33" borderId="0" xfId="0" applyFont="1" applyFill="1"/>
    <xf numFmtId="0" fontId="4" fillId="33" borderId="0" xfId="0" applyFont="1" applyFill="1" applyBorder="1"/>
    <xf numFmtId="0" fontId="0" fillId="33" borderId="0" xfId="0" applyFill="1" applyBorder="1"/>
    <xf numFmtId="0" fontId="4" fillId="33" borderId="1" xfId="0" applyFont="1" applyFill="1" applyBorder="1"/>
    <xf numFmtId="0" fontId="0" fillId="33" borderId="1" xfId="0" applyFill="1" applyBorder="1"/>
    <xf numFmtId="0" fontId="15" fillId="33" borderId="0" xfId="0" applyFont="1" applyFill="1" applyBorder="1"/>
    <xf numFmtId="0" fontId="0" fillId="33" borderId="0" xfId="0" applyFont="1" applyFill="1"/>
    <xf numFmtId="0" fontId="9" fillId="33" borderId="0" xfId="0" applyFont="1" applyFill="1"/>
    <xf numFmtId="0" fontId="8" fillId="33" borderId="0" xfId="0" applyFont="1" applyFill="1"/>
    <xf numFmtId="0" fontId="6" fillId="33" borderId="0" xfId="0" applyFont="1" applyFill="1"/>
    <xf numFmtId="165" fontId="0" fillId="33" borderId="0" xfId="0" applyNumberFormat="1" applyFill="1" applyBorder="1"/>
    <xf numFmtId="0" fontId="9" fillId="33" borderId="0" xfId="0" applyFont="1" applyFill="1" applyBorder="1"/>
    <xf numFmtId="0" fontId="9" fillId="33" borderId="0" xfId="0" applyFont="1" applyFill="1" applyAlignment="1"/>
    <xf numFmtId="0" fontId="2" fillId="33" borderId="0" xfId="0" applyFont="1" applyFill="1"/>
    <xf numFmtId="0" fontId="2" fillId="0" borderId="0" xfId="0" applyFont="1" applyFill="1"/>
    <xf numFmtId="0" fontId="4" fillId="0" borderId="1" xfId="0" applyFont="1" applyFill="1" applyBorder="1"/>
    <xf numFmtId="0" fontId="0" fillId="0" borderId="1" xfId="0" applyFill="1" applyBorder="1"/>
    <xf numFmtId="0" fontId="11" fillId="0" borderId="0" xfId="0" applyFont="1" applyFill="1"/>
    <xf numFmtId="0" fontId="5" fillId="0" borderId="0" xfId="2" applyFill="1"/>
    <xf numFmtId="0" fontId="0" fillId="0" borderId="2" xfId="0" applyFont="1" applyFill="1" applyBorder="1" applyAlignment="1">
      <alignment horizontal="center" wrapText="1"/>
    </xf>
    <xf numFmtId="0" fontId="31" fillId="0" borderId="0" xfId="0" applyFont="1" applyFill="1" applyBorder="1" applyAlignment="1">
      <alignment horizontal="center" wrapText="1"/>
    </xf>
    <xf numFmtId="0" fontId="31" fillId="0" borderId="0" xfId="0" applyFont="1" applyFill="1"/>
    <xf numFmtId="3" fontId="9" fillId="0" borderId="2" xfId="0" applyNumberFormat="1" applyFont="1" applyFill="1" applyBorder="1" applyAlignment="1">
      <alignment horizontal="right" vertical="top"/>
    </xf>
    <xf numFmtId="3" fontId="9" fillId="0" borderId="2" xfId="0" applyNumberFormat="1" applyFont="1" applyFill="1" applyBorder="1" applyAlignment="1">
      <alignment horizontal="right"/>
    </xf>
    <xf numFmtId="0" fontId="0" fillId="0" borderId="0" xfId="0" applyFont="1" applyFill="1" applyBorder="1" applyAlignment="1">
      <alignment horizontal="center"/>
    </xf>
    <xf numFmtId="3" fontId="9" fillId="0" borderId="2" xfId="1" applyNumberFormat="1" applyFont="1" applyFill="1" applyBorder="1" applyAlignment="1">
      <alignment horizontal="right"/>
    </xf>
    <xf numFmtId="17" fontId="9" fillId="0" borderId="0" xfId="0" applyNumberFormat="1" applyFont="1" applyFill="1" applyBorder="1" applyAlignment="1">
      <alignment horizontal="left"/>
    </xf>
    <xf numFmtId="166" fontId="9" fillId="0" borderId="2" xfId="0" applyNumberFormat="1" applyFont="1" applyFill="1" applyBorder="1" applyAlignment="1">
      <alignment horizontal="right" vertical="top"/>
    </xf>
    <xf numFmtId="166" fontId="9" fillId="34" borderId="2" xfId="0" applyNumberFormat="1" applyFont="1" applyFill="1" applyBorder="1" applyAlignment="1">
      <alignment horizontal="right" vertical="top"/>
    </xf>
    <xf numFmtId="166" fontId="9" fillId="0" borderId="2" xfId="0" applyNumberFormat="1" applyFont="1" applyFill="1" applyBorder="1" applyAlignment="1">
      <alignment horizontal="right"/>
    </xf>
    <xf numFmtId="166" fontId="9" fillId="0" borderId="2" xfId="1" applyNumberFormat="1" applyFont="1" applyFill="1" applyBorder="1" applyAlignment="1">
      <alignment horizontal="right"/>
    </xf>
    <xf numFmtId="3" fontId="9" fillId="34" borderId="2" xfId="0" applyNumberFormat="1" applyFont="1" applyFill="1" applyBorder="1" applyAlignment="1">
      <alignment horizontal="right"/>
    </xf>
    <xf numFmtId="166" fontId="9" fillId="34" borderId="2" xfId="0" applyNumberFormat="1" applyFont="1" applyFill="1" applyBorder="1" applyAlignment="1">
      <alignment horizontal="right"/>
    </xf>
    <xf numFmtId="0" fontId="0" fillId="0" borderId="20" xfId="0" applyFill="1" applyBorder="1"/>
    <xf numFmtId="10" fontId="8" fillId="0" borderId="0" xfId="0" applyNumberFormat="1" applyFont="1" applyFill="1"/>
    <xf numFmtId="3" fontId="9" fillId="33" borderId="2" xfId="0" applyNumberFormat="1" applyFont="1" applyFill="1" applyBorder="1" applyAlignment="1">
      <alignment horizontal="right"/>
    </xf>
    <xf numFmtId="166" fontId="9" fillId="33" borderId="2" xfId="0" applyNumberFormat="1" applyFont="1" applyFill="1" applyBorder="1" applyAlignment="1">
      <alignment horizontal="right"/>
    </xf>
    <xf numFmtId="17" fontId="11" fillId="0" borderId="0" xfId="0" applyNumberFormat="1" applyFont="1" applyFill="1" applyBorder="1" applyAlignment="1">
      <alignment horizontal="left"/>
    </xf>
    <xf numFmtId="0" fontId="2" fillId="33" borderId="0" xfId="0" applyFont="1" applyFill="1" applyBorder="1"/>
    <xf numFmtId="3" fontId="9" fillId="33" borderId="0" xfId="0" applyNumberFormat="1" applyFont="1" applyFill="1" applyBorder="1" applyAlignment="1">
      <alignment horizontal="right"/>
    </xf>
    <xf numFmtId="166" fontId="9" fillId="33" borderId="0" xfId="0" applyNumberFormat="1" applyFont="1" applyFill="1" applyBorder="1" applyAlignment="1">
      <alignment horizontal="right"/>
    </xf>
    <xf numFmtId="17" fontId="11" fillId="33" borderId="0" xfId="0" applyNumberFormat="1" applyFont="1" applyFill="1" applyBorder="1" applyAlignment="1">
      <alignment horizontal="left"/>
    </xf>
    <xf numFmtId="0" fontId="31" fillId="0" borderId="0" xfId="0" applyFont="1" applyFill="1" applyBorder="1"/>
    <xf numFmtId="167" fontId="0" fillId="0" borderId="0" xfId="0" applyNumberFormat="1" applyFill="1"/>
    <xf numFmtId="0" fontId="0" fillId="0" borderId="2" xfId="0" quotePrefix="1" applyFill="1" applyBorder="1"/>
    <xf numFmtId="0" fontId="34" fillId="33" borderId="0" xfId="0" applyFont="1" applyFill="1"/>
    <xf numFmtId="164" fontId="0" fillId="0" borderId="0" xfId="1" applyFont="1" applyFill="1"/>
    <xf numFmtId="0" fontId="0" fillId="0" borderId="0" xfId="0" quotePrefix="1" applyFill="1" applyBorder="1"/>
    <xf numFmtId="164" fontId="9" fillId="0" borderId="0" xfId="1" applyFont="1" applyFill="1" applyBorder="1" applyAlignment="1">
      <alignment horizontal="right" vertical="top"/>
    </xf>
    <xf numFmtId="168" fontId="9" fillId="0" borderId="0" xfId="1" applyNumberFormat="1" applyFont="1" applyFill="1" applyBorder="1" applyAlignment="1">
      <alignment horizontal="right" vertical="top"/>
    </xf>
    <xf numFmtId="0" fontId="8" fillId="0" borderId="0" xfId="0" applyFont="1" applyFill="1" applyAlignment="1">
      <alignment wrapText="1"/>
    </xf>
    <xf numFmtId="0" fontId="9" fillId="0" borderId="0" xfId="0" applyFont="1" applyFill="1" applyAlignment="1">
      <alignment wrapText="1"/>
    </xf>
    <xf numFmtId="0" fontId="12" fillId="0" borderId="0" xfId="0" applyFont="1" applyFill="1" applyAlignment="1">
      <alignment wrapText="1"/>
    </xf>
    <xf numFmtId="0" fontId="5" fillId="0" borderId="0" xfId="2" applyFill="1" applyAlignment="1">
      <alignment wrapText="1"/>
    </xf>
    <xf numFmtId="0" fontId="0" fillId="0" borderId="0" xfId="0" applyFill="1" applyAlignment="1">
      <alignment wrapText="1"/>
    </xf>
    <xf numFmtId="0" fontId="7" fillId="0" borderId="0" xfId="0" applyFont="1" applyFill="1" applyAlignment="1">
      <alignment wrapText="1"/>
    </xf>
    <xf numFmtId="0" fontId="0" fillId="0" borderId="0" xfId="0" applyFill="1" applyAlignment="1">
      <alignment horizontal="left" wrapText="1"/>
    </xf>
    <xf numFmtId="0" fontId="0" fillId="33" borderId="0" xfId="0" applyFill="1" applyAlignment="1">
      <alignment wrapText="1"/>
    </xf>
    <xf numFmtId="0" fontId="0" fillId="33" borderId="0" xfId="0" applyFill="1" applyAlignment="1">
      <alignment horizontal="left" wrapText="1"/>
    </xf>
    <xf numFmtId="0" fontId="0" fillId="33" borderId="0" xfId="0" applyFill="1" applyAlignment="1">
      <alignment vertical="center"/>
    </xf>
    <xf numFmtId="0" fontId="5" fillId="0" borderId="0" xfId="2" applyFill="1" applyAlignment="1">
      <alignment vertical="center"/>
    </xf>
    <xf numFmtId="0" fontId="0" fillId="0" borderId="0" xfId="0" applyFont="1" applyFill="1" applyAlignment="1">
      <alignment vertical="center" wrapText="1"/>
    </xf>
    <xf numFmtId="0" fontId="0" fillId="0" borderId="0" xfId="0" applyFill="1" applyAlignment="1">
      <alignment vertical="center"/>
    </xf>
    <xf numFmtId="169" fontId="0" fillId="0" borderId="2" xfId="1" applyNumberFormat="1" applyFont="1" applyBorder="1"/>
    <xf numFmtId="16" fontId="0" fillId="0" borderId="0" xfId="0" applyNumberFormat="1" applyFill="1"/>
    <xf numFmtId="16" fontId="3" fillId="0" borderId="0" xfId="0" applyNumberFormat="1" applyFont="1" applyFill="1"/>
    <xf numFmtId="16" fontId="4" fillId="0" borderId="0" xfId="0" applyNumberFormat="1" applyFont="1" applyFill="1" applyBorder="1"/>
    <xf numFmtId="16" fontId="0" fillId="0" borderId="0" xfId="0" applyNumberFormat="1" applyFill="1" applyAlignment="1">
      <alignment wrapText="1"/>
    </xf>
    <xf numFmtId="16" fontId="0" fillId="0" borderId="0" xfId="0" applyNumberFormat="1"/>
    <xf numFmtId="0" fontId="0" fillId="0" borderId="0" xfId="1" applyNumberFormat="1" applyFont="1" applyFill="1"/>
    <xf numFmtId="0" fontId="3" fillId="0" borderId="0" xfId="1" applyNumberFormat="1" applyFont="1" applyFill="1"/>
    <xf numFmtId="0" fontId="4" fillId="0" borderId="0" xfId="1" applyNumberFormat="1" applyFont="1" applyFill="1" applyBorder="1"/>
    <xf numFmtId="0" fontId="0" fillId="0" borderId="0" xfId="1" applyNumberFormat="1" applyFont="1" applyFill="1" applyAlignment="1">
      <alignment wrapText="1"/>
    </xf>
    <xf numFmtId="0" fontId="0" fillId="0" borderId="0" xfId="1" applyNumberFormat="1" applyFont="1"/>
    <xf numFmtId="0" fontId="0" fillId="0" borderId="2" xfId="0" applyFill="1" applyBorder="1"/>
    <xf numFmtId="169" fontId="30" fillId="0" borderId="0" xfId="1" applyNumberFormat="1" applyFont="1" applyFill="1"/>
    <xf numFmtId="169" fontId="30" fillId="0" borderId="0" xfId="1" applyNumberFormat="1" applyFont="1" applyFill="1" applyAlignment="1">
      <alignment wrapText="1"/>
    </xf>
    <xf numFmtId="169" fontId="30" fillId="0" borderId="21" xfId="1" applyNumberFormat="1" applyFont="1" applyFill="1" applyBorder="1" applyAlignment="1">
      <alignment horizontal="center" wrapText="1"/>
    </xf>
    <xf numFmtId="169" fontId="30" fillId="0" borderId="0" xfId="1" applyNumberFormat="1" applyFont="1" applyFill="1" applyAlignment="1">
      <alignment horizontal="left" wrapText="1"/>
    </xf>
    <xf numFmtId="0" fontId="0" fillId="0" borderId="5" xfId="1" applyNumberFormat="1" applyFont="1" applyBorder="1"/>
    <xf numFmtId="169" fontId="0" fillId="0" borderId="4" xfId="1" applyNumberFormat="1" applyFont="1" applyBorder="1"/>
    <xf numFmtId="0" fontId="14" fillId="0" borderId="22" xfId="0" applyFont="1" applyFill="1" applyBorder="1" applyAlignment="1">
      <alignment horizontal="center" wrapText="1"/>
    </xf>
    <xf numFmtId="0" fontId="14" fillId="0" borderId="23" xfId="0" applyFont="1" applyFill="1" applyBorder="1" applyAlignment="1">
      <alignment horizontal="center" wrapText="1"/>
    </xf>
    <xf numFmtId="169" fontId="0" fillId="0" borderId="22" xfId="1" applyNumberFormat="1" applyFont="1" applyBorder="1"/>
    <xf numFmtId="169" fontId="0" fillId="0" borderId="23" xfId="1" applyNumberFormat="1" applyFont="1" applyBorder="1"/>
    <xf numFmtId="169" fontId="35" fillId="34" borderId="22" xfId="1" applyNumberFormat="1" applyFont="1" applyFill="1" applyBorder="1"/>
    <xf numFmtId="169" fontId="35" fillId="34" borderId="23" xfId="1" applyNumberFormat="1" applyFont="1" applyFill="1" applyBorder="1"/>
    <xf numFmtId="164" fontId="0" fillId="0" borderId="0" xfId="0" applyNumberFormat="1" applyFill="1"/>
    <xf numFmtId="9" fontId="0" fillId="0" borderId="0" xfId="0" applyNumberFormat="1" applyFill="1"/>
    <xf numFmtId="0" fontId="30" fillId="0" borderId="0" xfId="0" applyFont="1" applyFill="1"/>
    <xf numFmtId="0" fontId="14" fillId="0" borderId="2" xfId="0" applyFont="1" applyFill="1" applyBorder="1" applyAlignment="1">
      <alignment horizontal="center" wrapText="1"/>
    </xf>
    <xf numFmtId="3" fontId="9" fillId="0" borderId="0" xfId="1" applyNumberFormat="1" applyFont="1" applyFill="1" applyBorder="1" applyAlignment="1">
      <alignment horizontal="right"/>
    </xf>
    <xf numFmtId="166" fontId="9" fillId="0" borderId="0" xfId="1" applyNumberFormat="1" applyFont="1" applyFill="1" applyBorder="1" applyAlignment="1">
      <alignment horizontal="right"/>
    </xf>
    <xf numFmtId="0" fontId="0" fillId="0" borderId="0" xfId="0" applyAlignment="1">
      <alignment wrapText="1"/>
    </xf>
    <xf numFmtId="16" fontId="0" fillId="33" borderId="0" xfId="0" applyNumberFormat="1" applyFill="1"/>
    <xf numFmtId="0" fontId="36" fillId="0" borderId="0" xfId="2" applyFont="1" applyFill="1"/>
    <xf numFmtId="0" fontId="0" fillId="0" borderId="2" xfId="0" quotePrefix="1" applyFont="1" applyFill="1" applyBorder="1"/>
    <xf numFmtId="0" fontId="9" fillId="0" borderId="2" xfId="0" quotePrefix="1" applyFont="1" applyFill="1" applyBorder="1"/>
    <xf numFmtId="3" fontId="30" fillId="0" borderId="0" xfId="1" applyNumberFormat="1" applyFont="1" applyFill="1"/>
    <xf numFmtId="16" fontId="0" fillId="0" borderId="22" xfId="0" applyNumberFormat="1" applyBorder="1"/>
    <xf numFmtId="0" fontId="0" fillId="0" borderId="0" xfId="0" applyFill="1" applyAlignment="1">
      <alignment horizontal="left" wrapText="1"/>
    </xf>
    <xf numFmtId="16" fontId="0" fillId="0" borderId="0" xfId="0" applyNumberFormat="1" applyFill="1" applyAlignment="1">
      <alignment horizontal="left" wrapText="1"/>
    </xf>
    <xf numFmtId="0" fontId="0" fillId="33" borderId="0" xfId="0" applyFont="1" applyFill="1" applyAlignment="1">
      <alignment horizontal="left" wrapText="1"/>
    </xf>
    <xf numFmtId="0" fontId="14" fillId="0" borderId="24" xfId="0" applyFont="1" applyFill="1" applyBorder="1" applyAlignment="1">
      <alignment horizontal="center" wrapText="1"/>
    </xf>
    <xf numFmtId="0" fontId="14" fillId="0" borderId="6" xfId="0" applyFont="1" applyFill="1" applyBorder="1" applyAlignment="1">
      <alignment horizontal="center" wrapText="1"/>
    </xf>
    <xf numFmtId="0" fontId="14" fillId="0" borderId="4" xfId="0" applyFont="1" applyFill="1" applyBorder="1" applyAlignment="1">
      <alignment horizontal="center" wrapText="1"/>
    </xf>
    <xf numFmtId="0" fontId="0" fillId="0" borderId="0" xfId="0" applyFill="1" applyAlignment="1">
      <alignment horizontal="left" vertical="top" wrapText="1"/>
    </xf>
    <xf numFmtId="0" fontId="14" fillId="0" borderId="2" xfId="0" applyFont="1" applyFill="1" applyBorder="1" applyAlignment="1">
      <alignment horizontal="center" wrapText="1"/>
    </xf>
    <xf numFmtId="0" fontId="0" fillId="0" borderId="2" xfId="0" applyFill="1" applyBorder="1" applyAlignment="1">
      <alignment horizontal="center" wrapText="1"/>
    </xf>
    <xf numFmtId="0" fontId="14" fillId="0" borderId="5" xfId="0" applyFont="1" applyFill="1" applyBorder="1" applyAlignment="1">
      <alignment horizontal="center" wrapText="1"/>
    </xf>
    <xf numFmtId="0" fontId="14" fillId="0" borderId="2" xfId="0" applyFont="1" applyFill="1" applyBorder="1" applyAlignment="1">
      <alignment horizontal="center" vertical="center" wrapText="1"/>
    </xf>
    <xf numFmtId="0" fontId="0" fillId="0" borderId="2" xfId="0" applyFill="1" applyBorder="1" applyAlignment="1">
      <alignment horizontal="center" vertical="center" wrapText="1"/>
    </xf>
    <xf numFmtId="3" fontId="14" fillId="0" borderId="2" xfId="0" applyNumberFormat="1"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7" xfId="0" applyFont="1" applyFill="1" applyBorder="1" applyAlignment="1">
      <alignment horizontal="center" vertical="center" wrapText="1"/>
    </xf>
    <xf numFmtId="0" fontId="14" fillId="0" borderId="18" xfId="0" applyFont="1" applyFill="1" applyBorder="1" applyAlignment="1">
      <alignment horizontal="center" vertical="center" wrapText="1"/>
    </xf>
    <xf numFmtId="0" fontId="14" fillId="0" borderId="16"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17" xfId="0" applyFont="1" applyFill="1" applyBorder="1" applyAlignment="1">
      <alignment horizontal="center" wrapText="1"/>
    </xf>
    <xf numFmtId="0" fontId="14" fillId="0" borderId="18" xfId="0" applyFont="1" applyFill="1" applyBorder="1" applyAlignment="1">
      <alignment horizontal="center" wrapText="1"/>
    </xf>
    <xf numFmtId="0" fontId="14" fillId="0" borderId="16" xfId="0" applyFont="1" applyFill="1" applyBorder="1" applyAlignment="1">
      <alignment horizontal="center" wrapText="1"/>
    </xf>
    <xf numFmtId="0" fontId="14" fillId="0" borderId="19" xfId="0" applyFont="1" applyFill="1" applyBorder="1" applyAlignment="1">
      <alignment horizontal="center" wrapText="1"/>
    </xf>
    <xf numFmtId="0" fontId="5" fillId="33" borderId="0" xfId="2" applyFill="1" applyAlignment="1">
      <alignment horizontal="left" wrapText="1"/>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Hyperlink" xfId="2" builtinId="8"/>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Title" xfId="3" builtinId="15" customBuiltin="1"/>
    <cellStyle name="Total" xfId="19" builtinId="25" customBuiltin="1"/>
    <cellStyle name="Warning Text" xfId="16" builtinId="11" customBuiltin="1"/>
  </cellStyles>
  <dxfs count="0"/>
  <tableStyles count="0" defaultTableStyle="TableStyleMedium2" defaultPivotStyle="PivotStyleLight16"/>
  <colors>
    <mruColors>
      <color rgb="FFAC9AC2"/>
      <color rgb="FF0000CC"/>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6"/>
    </mc:Choice>
    <mc:Fallback>
      <c:style val="6"/>
    </mc:Fallback>
  </mc:AlternateContent>
  <c:chart>
    <c:title>
      <c:tx>
        <c:strRef>
          <c:f>'COVID-19 supplement'!$M$12</c:f>
          <c:strCache>
            <c:ptCount val="1"/>
            <c:pt idx="0">
              <c:v>All LBTT Returns by week submitted</c:v>
            </c:pt>
          </c:strCache>
        </c:strRef>
      </c:tx>
      <c:layout>
        <c:manualLayout>
          <c:xMode val="edge"/>
          <c:yMode val="edge"/>
          <c:x val="7.2368810620227014E-2"/>
          <c:y val="1.9854018250063703E-2"/>
        </c:manualLayout>
      </c:layout>
      <c:overlay val="0"/>
      <c:spPr>
        <a:noFill/>
        <a:ln>
          <a:noFill/>
        </a:ln>
        <a:effectLst/>
      </c:spPr>
      <c:txPr>
        <a:bodyPr rot="0" spcFirstLastPara="1" vertOverflow="ellipsis" vert="horz" wrap="square" anchor="ctr" anchorCtr="1"/>
        <a:lstStyle/>
        <a:p>
          <a:pPr>
            <a:defRPr sz="1400" b="1" i="0" u="none" strike="noStrike" kern="1200" baseline="0">
              <a:solidFill>
                <a:schemeClr val="tx1"/>
              </a:solidFill>
              <a:latin typeface="+mn-lt"/>
              <a:ea typeface="+mn-ea"/>
              <a:cs typeface="+mn-cs"/>
            </a:defRPr>
          </a:pPr>
          <a:endParaRPr lang="en-US"/>
        </a:p>
      </c:txPr>
    </c:title>
    <c:autoTitleDeleted val="0"/>
    <c:plotArea>
      <c:layout>
        <c:manualLayout>
          <c:layoutTarget val="inner"/>
          <c:xMode val="edge"/>
          <c:yMode val="edge"/>
          <c:x val="8.4817743548526364E-2"/>
          <c:y val="0.11974172719935432"/>
          <c:w val="0.78193453912968525"/>
          <c:h val="0.69561210067325918"/>
        </c:manualLayout>
      </c:layout>
      <c:scatterChart>
        <c:scatterStyle val="lineMarker"/>
        <c:varyColors val="0"/>
        <c:ser>
          <c:idx val="8"/>
          <c:order val="0"/>
          <c:tx>
            <c:v>2016</c:v>
          </c:tx>
          <c:spPr>
            <a:ln w="28575" cap="rnd" cmpd="sng" algn="ctr">
              <a:solidFill>
                <a:schemeClr val="accent4">
                  <a:lumMod val="40000"/>
                  <a:lumOff val="60000"/>
                </a:schemeClr>
              </a:solidFill>
              <a:prstDash val="solid"/>
              <a:round/>
            </a:ln>
            <a:effectLst/>
          </c:spPr>
          <c:marker>
            <c:symbol val="circle"/>
            <c:size val="7"/>
            <c:spPr>
              <a:solidFill>
                <a:schemeClr val="accent4">
                  <a:lumMod val="40000"/>
                  <a:lumOff val="60000"/>
                </a:schemeClr>
              </a:solidFill>
              <a:ln w="9525" cap="flat" cmpd="sng" algn="ctr">
                <a:noFill/>
                <a:prstDash val="solid"/>
                <a:round/>
              </a:ln>
              <a:effectLst/>
            </c:spPr>
          </c:marker>
          <c:xVal>
            <c:numRef>
              <c:f>'COVID-19 supplement'!$B$77:$B$92</c:f>
              <c:numCache>
                <c:formatCode>d\-mmm</c:formatCode>
                <c:ptCount val="16"/>
                <c:pt idx="0">
                  <c:v>43939</c:v>
                </c:pt>
                <c:pt idx="1">
                  <c:v>43932</c:v>
                </c:pt>
                <c:pt idx="2">
                  <c:v>43925</c:v>
                </c:pt>
                <c:pt idx="3">
                  <c:v>43918</c:v>
                </c:pt>
                <c:pt idx="4">
                  <c:v>43911</c:v>
                </c:pt>
                <c:pt idx="5">
                  <c:v>43904</c:v>
                </c:pt>
                <c:pt idx="6">
                  <c:v>43897</c:v>
                </c:pt>
                <c:pt idx="7">
                  <c:v>43890</c:v>
                </c:pt>
                <c:pt idx="8">
                  <c:v>43883</c:v>
                </c:pt>
                <c:pt idx="9">
                  <c:v>43876</c:v>
                </c:pt>
                <c:pt idx="10">
                  <c:v>43869</c:v>
                </c:pt>
                <c:pt idx="11">
                  <c:v>43862</c:v>
                </c:pt>
                <c:pt idx="12">
                  <c:v>43855</c:v>
                </c:pt>
                <c:pt idx="13">
                  <c:v>43848</c:v>
                </c:pt>
                <c:pt idx="14">
                  <c:v>43841</c:v>
                </c:pt>
                <c:pt idx="15">
                  <c:v>43834</c:v>
                </c:pt>
              </c:numCache>
            </c:numRef>
          </c:xVal>
          <c:yVal>
            <c:numRef>
              <c:f>'COVID-19 supplement'!$I$77:$I$92</c:f>
              <c:numCache>
                <c:formatCode>#,##0</c:formatCode>
                <c:ptCount val="16"/>
                <c:pt idx="0">
                  <c:v>1700</c:v>
                </c:pt>
                <c:pt idx="1">
                  <c:v>1830</c:v>
                </c:pt>
                <c:pt idx="2">
                  <c:v>2890</c:v>
                </c:pt>
                <c:pt idx="3">
                  <c:v>4430</c:v>
                </c:pt>
                <c:pt idx="4">
                  <c:v>2460</c:v>
                </c:pt>
                <c:pt idx="5">
                  <c:v>1830</c:v>
                </c:pt>
                <c:pt idx="6">
                  <c:v>1640</c:v>
                </c:pt>
                <c:pt idx="7">
                  <c:v>2090</c:v>
                </c:pt>
                <c:pt idx="8">
                  <c:v>1690</c:v>
                </c:pt>
                <c:pt idx="9">
                  <c:v>1420</c:v>
                </c:pt>
                <c:pt idx="10">
                  <c:v>1500</c:v>
                </c:pt>
                <c:pt idx="11">
                  <c:v>2050</c:v>
                </c:pt>
                <c:pt idx="12">
                  <c:v>2060</c:v>
                </c:pt>
                <c:pt idx="13">
                  <c:v>1950</c:v>
                </c:pt>
                <c:pt idx="14">
                  <c:v>1820</c:v>
                </c:pt>
                <c:pt idx="15">
                  <c:v>1080</c:v>
                </c:pt>
              </c:numCache>
            </c:numRef>
          </c:yVal>
          <c:smooth val="0"/>
          <c:extLst>
            <c:ext xmlns:c16="http://schemas.microsoft.com/office/drawing/2014/chart" uri="{C3380CC4-5D6E-409C-BE32-E72D297353CC}">
              <c16:uniqueId val="{0000002C-B80E-45D2-950B-6CC0E206A34D}"/>
            </c:ext>
          </c:extLst>
        </c:ser>
        <c:ser>
          <c:idx val="9"/>
          <c:order val="1"/>
          <c:tx>
            <c:v>2017</c:v>
          </c:tx>
          <c:spPr>
            <a:ln w="28575" cap="rnd" cmpd="sng" algn="ctr">
              <a:solidFill>
                <a:srgbClr val="AC9AC2"/>
              </a:solidFill>
              <a:prstDash val="solid"/>
              <a:round/>
            </a:ln>
            <a:effectLst/>
          </c:spPr>
          <c:marker>
            <c:symbol val="circle"/>
            <c:size val="7"/>
            <c:spPr>
              <a:solidFill>
                <a:srgbClr val="AC9AC2"/>
              </a:solidFill>
              <a:ln w="9525" cap="flat" cmpd="sng" algn="ctr">
                <a:noFill/>
                <a:prstDash val="solid"/>
                <a:round/>
              </a:ln>
              <a:effectLst/>
            </c:spPr>
          </c:marker>
          <c:xVal>
            <c:numRef>
              <c:f>'COVID-19 supplement'!$B$60:$B$76</c:f>
              <c:numCache>
                <c:formatCode>d\-mmm</c:formatCode>
                <c:ptCount val="17"/>
                <c:pt idx="0">
                  <c:v>43945</c:v>
                </c:pt>
                <c:pt idx="1">
                  <c:v>43938</c:v>
                </c:pt>
                <c:pt idx="2">
                  <c:v>43931</c:v>
                </c:pt>
                <c:pt idx="3">
                  <c:v>43924</c:v>
                </c:pt>
                <c:pt idx="4">
                  <c:v>43917</c:v>
                </c:pt>
                <c:pt idx="5">
                  <c:v>43910</c:v>
                </c:pt>
                <c:pt idx="6">
                  <c:v>43903</c:v>
                </c:pt>
                <c:pt idx="7">
                  <c:v>43896</c:v>
                </c:pt>
                <c:pt idx="8">
                  <c:v>43888</c:v>
                </c:pt>
                <c:pt idx="9">
                  <c:v>43881</c:v>
                </c:pt>
                <c:pt idx="10">
                  <c:v>43874</c:v>
                </c:pt>
                <c:pt idx="11">
                  <c:v>43867</c:v>
                </c:pt>
                <c:pt idx="12">
                  <c:v>43860</c:v>
                </c:pt>
                <c:pt idx="13">
                  <c:v>43853</c:v>
                </c:pt>
                <c:pt idx="14">
                  <c:v>43846</c:v>
                </c:pt>
                <c:pt idx="15">
                  <c:v>43839</c:v>
                </c:pt>
                <c:pt idx="16">
                  <c:v>43832</c:v>
                </c:pt>
              </c:numCache>
            </c:numRef>
          </c:xVal>
          <c:yVal>
            <c:numRef>
              <c:f>'COVID-19 supplement'!$I$60:$I$76</c:f>
              <c:numCache>
                <c:formatCode>#,##0</c:formatCode>
                <c:ptCount val="17"/>
                <c:pt idx="0">
                  <c:v>2520</c:v>
                </c:pt>
                <c:pt idx="1">
                  <c:v>1890</c:v>
                </c:pt>
                <c:pt idx="2">
                  <c:v>2080</c:v>
                </c:pt>
                <c:pt idx="3">
                  <c:v>2890</c:v>
                </c:pt>
                <c:pt idx="4">
                  <c:v>2780</c:v>
                </c:pt>
                <c:pt idx="5">
                  <c:v>1920</c:v>
                </c:pt>
                <c:pt idx="6">
                  <c:v>1790</c:v>
                </c:pt>
                <c:pt idx="7">
                  <c:v>1800</c:v>
                </c:pt>
                <c:pt idx="8">
                  <c:v>2250</c:v>
                </c:pt>
                <c:pt idx="9">
                  <c:v>1680</c:v>
                </c:pt>
                <c:pt idx="10">
                  <c:v>1470</c:v>
                </c:pt>
                <c:pt idx="11">
                  <c:v>1610</c:v>
                </c:pt>
                <c:pt idx="12">
                  <c:v>2280</c:v>
                </c:pt>
                <c:pt idx="13">
                  <c:v>1990</c:v>
                </c:pt>
                <c:pt idx="14">
                  <c:v>1790</c:v>
                </c:pt>
                <c:pt idx="15">
                  <c:v>1640</c:v>
                </c:pt>
                <c:pt idx="16">
                  <c:v>740</c:v>
                </c:pt>
              </c:numCache>
            </c:numRef>
          </c:yVal>
          <c:smooth val="0"/>
          <c:extLst>
            <c:ext xmlns:c16="http://schemas.microsoft.com/office/drawing/2014/chart" uri="{C3380CC4-5D6E-409C-BE32-E72D297353CC}">
              <c16:uniqueId val="{0000002D-B80E-45D2-950B-6CC0E206A34D}"/>
            </c:ext>
          </c:extLst>
        </c:ser>
        <c:ser>
          <c:idx val="11"/>
          <c:order val="2"/>
          <c:tx>
            <c:v>2018</c:v>
          </c:tx>
          <c:spPr>
            <a:ln w="28575" cap="rnd" cmpd="sng" algn="ctr">
              <a:solidFill>
                <a:schemeClr val="accent4"/>
              </a:solidFill>
              <a:prstDash val="solid"/>
              <a:round/>
            </a:ln>
            <a:effectLst/>
          </c:spPr>
          <c:marker>
            <c:symbol val="circle"/>
            <c:size val="7"/>
            <c:spPr>
              <a:solidFill>
                <a:schemeClr val="accent4"/>
              </a:solidFill>
              <a:ln w="9525" cap="flat" cmpd="sng" algn="ctr">
                <a:noFill/>
                <a:prstDash val="solid"/>
                <a:round/>
              </a:ln>
              <a:effectLst/>
            </c:spPr>
          </c:marker>
          <c:xVal>
            <c:numRef>
              <c:f>'COVID-19 supplement'!$B$43:$B$59</c:f>
              <c:numCache>
                <c:formatCode>d\-mmm</c:formatCode>
                <c:ptCount val="17"/>
                <c:pt idx="0">
                  <c:v>43944</c:v>
                </c:pt>
                <c:pt idx="1">
                  <c:v>43937</c:v>
                </c:pt>
                <c:pt idx="2">
                  <c:v>43930</c:v>
                </c:pt>
                <c:pt idx="3">
                  <c:v>43923</c:v>
                </c:pt>
                <c:pt idx="4">
                  <c:v>43916</c:v>
                </c:pt>
                <c:pt idx="5">
                  <c:v>43909</c:v>
                </c:pt>
                <c:pt idx="6">
                  <c:v>43902</c:v>
                </c:pt>
                <c:pt idx="7">
                  <c:v>43895</c:v>
                </c:pt>
                <c:pt idx="8">
                  <c:v>43887</c:v>
                </c:pt>
                <c:pt idx="9">
                  <c:v>43880</c:v>
                </c:pt>
                <c:pt idx="10">
                  <c:v>43873</c:v>
                </c:pt>
                <c:pt idx="11">
                  <c:v>43866</c:v>
                </c:pt>
                <c:pt idx="12">
                  <c:v>43859</c:v>
                </c:pt>
                <c:pt idx="13">
                  <c:v>43852</c:v>
                </c:pt>
                <c:pt idx="14">
                  <c:v>43845</c:v>
                </c:pt>
                <c:pt idx="15">
                  <c:v>43838</c:v>
                </c:pt>
                <c:pt idx="16">
                  <c:v>43831</c:v>
                </c:pt>
              </c:numCache>
            </c:numRef>
          </c:xVal>
          <c:yVal>
            <c:numRef>
              <c:f>'COVID-19 supplement'!$I$43:$I$59</c:f>
              <c:numCache>
                <c:formatCode>#,##0</c:formatCode>
                <c:ptCount val="17"/>
                <c:pt idx="0">
                  <c:v>2280</c:v>
                </c:pt>
                <c:pt idx="1">
                  <c:v>1830</c:v>
                </c:pt>
                <c:pt idx="2">
                  <c:v>2140</c:v>
                </c:pt>
                <c:pt idx="3">
                  <c:v>2220</c:v>
                </c:pt>
                <c:pt idx="4">
                  <c:v>2450</c:v>
                </c:pt>
                <c:pt idx="5">
                  <c:v>1850</c:v>
                </c:pt>
                <c:pt idx="6">
                  <c:v>1700</c:v>
                </c:pt>
                <c:pt idx="7">
                  <c:v>1980</c:v>
                </c:pt>
                <c:pt idx="8">
                  <c:v>1450</c:v>
                </c:pt>
                <c:pt idx="9">
                  <c:v>1540</c:v>
                </c:pt>
                <c:pt idx="10">
                  <c:v>1470</c:v>
                </c:pt>
                <c:pt idx="11">
                  <c:v>1530</c:v>
                </c:pt>
                <c:pt idx="12">
                  <c:v>2110</c:v>
                </c:pt>
                <c:pt idx="13">
                  <c:v>1820</c:v>
                </c:pt>
                <c:pt idx="14">
                  <c:v>1900</c:v>
                </c:pt>
                <c:pt idx="15">
                  <c:v>1470</c:v>
                </c:pt>
                <c:pt idx="16">
                  <c:v>550</c:v>
                </c:pt>
              </c:numCache>
            </c:numRef>
          </c:yVal>
          <c:smooth val="0"/>
          <c:extLst>
            <c:ext xmlns:c16="http://schemas.microsoft.com/office/drawing/2014/chart" uri="{C3380CC4-5D6E-409C-BE32-E72D297353CC}">
              <c16:uniqueId val="{0000002F-B80E-45D2-950B-6CC0E206A34D}"/>
            </c:ext>
          </c:extLst>
        </c:ser>
        <c:ser>
          <c:idx val="13"/>
          <c:order val="3"/>
          <c:tx>
            <c:v>2019</c:v>
          </c:tx>
          <c:spPr>
            <a:ln w="28575" cap="rnd" cmpd="sng" algn="ctr">
              <a:solidFill>
                <a:schemeClr val="accent4">
                  <a:lumMod val="75000"/>
                </a:schemeClr>
              </a:solidFill>
              <a:prstDash val="solid"/>
              <a:round/>
            </a:ln>
            <a:effectLst/>
          </c:spPr>
          <c:marker>
            <c:symbol val="circle"/>
            <c:size val="7"/>
            <c:spPr>
              <a:solidFill>
                <a:schemeClr val="accent4">
                  <a:lumMod val="75000"/>
                </a:schemeClr>
              </a:solidFill>
              <a:ln w="9525" cap="flat" cmpd="sng" algn="ctr">
                <a:noFill/>
                <a:prstDash val="solid"/>
                <a:round/>
              </a:ln>
              <a:effectLst/>
            </c:spPr>
          </c:marker>
          <c:xVal>
            <c:numRef>
              <c:f>'COVID-19 supplement'!$B$27:$B$42</c:f>
              <c:numCache>
                <c:formatCode>d\-mmm</c:formatCode>
                <c:ptCount val="16"/>
                <c:pt idx="0">
                  <c:v>43943</c:v>
                </c:pt>
                <c:pt idx="1">
                  <c:v>43936</c:v>
                </c:pt>
                <c:pt idx="2">
                  <c:v>43929</c:v>
                </c:pt>
                <c:pt idx="3">
                  <c:v>43922</c:v>
                </c:pt>
                <c:pt idx="4">
                  <c:v>43915</c:v>
                </c:pt>
                <c:pt idx="5">
                  <c:v>43908</c:v>
                </c:pt>
                <c:pt idx="6">
                  <c:v>43901</c:v>
                </c:pt>
                <c:pt idx="7">
                  <c:v>43894</c:v>
                </c:pt>
                <c:pt idx="8">
                  <c:v>43886</c:v>
                </c:pt>
                <c:pt idx="9">
                  <c:v>43879</c:v>
                </c:pt>
                <c:pt idx="10">
                  <c:v>43872</c:v>
                </c:pt>
                <c:pt idx="11">
                  <c:v>43865</c:v>
                </c:pt>
                <c:pt idx="12">
                  <c:v>43858</c:v>
                </c:pt>
                <c:pt idx="13">
                  <c:v>43851</c:v>
                </c:pt>
                <c:pt idx="14">
                  <c:v>43844</c:v>
                </c:pt>
                <c:pt idx="15">
                  <c:v>43837</c:v>
                </c:pt>
              </c:numCache>
            </c:numRef>
          </c:xVal>
          <c:yVal>
            <c:numRef>
              <c:f>'COVID-19 supplement'!$I$27:$I$42</c:f>
              <c:numCache>
                <c:formatCode>#,##0</c:formatCode>
                <c:ptCount val="16"/>
                <c:pt idx="0">
                  <c:v>1960</c:v>
                </c:pt>
                <c:pt idx="1">
                  <c:v>1910</c:v>
                </c:pt>
                <c:pt idx="2">
                  <c:v>2240</c:v>
                </c:pt>
                <c:pt idx="3">
                  <c:v>2750</c:v>
                </c:pt>
                <c:pt idx="4">
                  <c:v>2540</c:v>
                </c:pt>
                <c:pt idx="5">
                  <c:v>1810</c:v>
                </c:pt>
                <c:pt idx="6">
                  <c:v>1730</c:v>
                </c:pt>
                <c:pt idx="7">
                  <c:v>1850</c:v>
                </c:pt>
                <c:pt idx="8">
                  <c:v>2060</c:v>
                </c:pt>
                <c:pt idx="9">
                  <c:v>1500</c:v>
                </c:pt>
                <c:pt idx="10">
                  <c:v>1420</c:v>
                </c:pt>
                <c:pt idx="11">
                  <c:v>1620</c:v>
                </c:pt>
                <c:pt idx="12">
                  <c:v>2190</c:v>
                </c:pt>
                <c:pt idx="13">
                  <c:v>2380</c:v>
                </c:pt>
                <c:pt idx="14">
                  <c:v>1970</c:v>
                </c:pt>
                <c:pt idx="15">
                  <c:v>1510</c:v>
                </c:pt>
              </c:numCache>
            </c:numRef>
          </c:yVal>
          <c:smooth val="0"/>
          <c:extLst>
            <c:ext xmlns:c16="http://schemas.microsoft.com/office/drawing/2014/chart" uri="{C3380CC4-5D6E-409C-BE32-E72D297353CC}">
              <c16:uniqueId val="{00000031-B80E-45D2-950B-6CC0E206A34D}"/>
            </c:ext>
          </c:extLst>
        </c:ser>
        <c:ser>
          <c:idx val="3"/>
          <c:order val="4"/>
          <c:tx>
            <c:v>2020</c:v>
          </c:tx>
          <c:spPr>
            <a:ln w="28575" cap="rnd" cmpd="sng" algn="ctr">
              <a:solidFill>
                <a:srgbClr val="0070C0"/>
              </a:solidFill>
              <a:prstDash val="solid"/>
              <a:round/>
            </a:ln>
            <a:effectLst/>
          </c:spPr>
          <c:marker>
            <c:symbol val="circle"/>
            <c:size val="7"/>
            <c:spPr>
              <a:solidFill>
                <a:srgbClr val="0070C0"/>
              </a:solidFill>
              <a:ln w="9525" cap="flat" cmpd="sng" algn="ctr">
                <a:noFill/>
                <a:prstDash val="solid"/>
                <a:round/>
              </a:ln>
              <a:effectLst/>
            </c:spPr>
          </c:marker>
          <c:xVal>
            <c:numRef>
              <c:f>'COVID-19 supplement'!$B$11:$B$26</c:f>
              <c:numCache>
                <c:formatCode>d\-mmm</c:formatCode>
                <c:ptCount val="16"/>
                <c:pt idx="0">
                  <c:v>43941</c:v>
                </c:pt>
                <c:pt idx="1">
                  <c:v>43934</c:v>
                </c:pt>
                <c:pt idx="2">
                  <c:v>43927</c:v>
                </c:pt>
                <c:pt idx="3">
                  <c:v>43920</c:v>
                </c:pt>
                <c:pt idx="4">
                  <c:v>43913</c:v>
                </c:pt>
                <c:pt idx="5">
                  <c:v>43906</c:v>
                </c:pt>
                <c:pt idx="6">
                  <c:v>43899</c:v>
                </c:pt>
                <c:pt idx="7">
                  <c:v>43892</c:v>
                </c:pt>
                <c:pt idx="8">
                  <c:v>43885</c:v>
                </c:pt>
                <c:pt idx="9">
                  <c:v>43878</c:v>
                </c:pt>
                <c:pt idx="10">
                  <c:v>43871</c:v>
                </c:pt>
                <c:pt idx="11">
                  <c:v>43864</c:v>
                </c:pt>
                <c:pt idx="12">
                  <c:v>43857</c:v>
                </c:pt>
                <c:pt idx="13">
                  <c:v>43850</c:v>
                </c:pt>
                <c:pt idx="14">
                  <c:v>43843</c:v>
                </c:pt>
                <c:pt idx="15">
                  <c:v>43836</c:v>
                </c:pt>
              </c:numCache>
            </c:numRef>
          </c:xVal>
          <c:yVal>
            <c:numRef>
              <c:f>'COVID-19 supplement'!$I$11:$I$26</c:f>
              <c:numCache>
                <c:formatCode>#,##0</c:formatCode>
                <c:ptCount val="16"/>
                <c:pt idx="0">
                  <c:v>780</c:v>
                </c:pt>
                <c:pt idx="1">
                  <c:v>690</c:v>
                </c:pt>
                <c:pt idx="2">
                  <c:v>810</c:v>
                </c:pt>
                <c:pt idx="3">
                  <c:v>1200</c:v>
                </c:pt>
                <c:pt idx="4">
                  <c:v>1600</c:v>
                </c:pt>
                <c:pt idx="5">
                  <c:v>1890</c:v>
                </c:pt>
                <c:pt idx="6">
                  <c:v>1810</c:v>
                </c:pt>
                <c:pt idx="7">
                  <c:v>2100</c:v>
                </c:pt>
                <c:pt idx="8">
                  <c:v>1690</c:v>
                </c:pt>
                <c:pt idx="9">
                  <c:v>1530</c:v>
                </c:pt>
                <c:pt idx="10">
                  <c:v>1610</c:v>
                </c:pt>
                <c:pt idx="11">
                  <c:v>2110</c:v>
                </c:pt>
                <c:pt idx="12">
                  <c:v>2020</c:v>
                </c:pt>
                <c:pt idx="13">
                  <c:v>1830</c:v>
                </c:pt>
                <c:pt idx="14">
                  <c:v>1770</c:v>
                </c:pt>
                <c:pt idx="15">
                  <c:v>1440</c:v>
                </c:pt>
              </c:numCache>
            </c:numRef>
          </c:yVal>
          <c:smooth val="0"/>
          <c:extLst>
            <c:ext xmlns:c16="http://schemas.microsoft.com/office/drawing/2014/chart" uri="{C3380CC4-5D6E-409C-BE32-E72D297353CC}">
              <c16:uniqueId val="{00000027-B80E-45D2-950B-6CC0E206A34D}"/>
            </c:ext>
          </c:extLst>
        </c:ser>
        <c:dLbls>
          <c:showLegendKey val="0"/>
          <c:showVal val="0"/>
          <c:showCatName val="0"/>
          <c:showSerName val="0"/>
          <c:showPercent val="0"/>
          <c:showBubbleSize val="0"/>
        </c:dLbls>
        <c:axId val="721796160"/>
        <c:axId val="721794192"/>
      </c:scatterChart>
      <c:valAx>
        <c:axId val="721796160"/>
        <c:scaling>
          <c:orientation val="minMax"/>
          <c:max val="43947"/>
          <c:min val="43829"/>
        </c:scaling>
        <c:delete val="0"/>
        <c:axPos val="b"/>
        <c:majorGridlines>
          <c:spPr>
            <a:ln w="9525" cap="flat" cmpd="sng" algn="ctr">
              <a:solidFill>
                <a:schemeClr val="bg1">
                  <a:lumMod val="95000"/>
                </a:schemeClr>
              </a:solidFill>
              <a:prstDash val="solid"/>
              <a:round/>
            </a:ln>
            <a:effectLst/>
          </c:spPr>
        </c:majorGridlines>
        <c:numFmt formatCode="d\-mmm"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794192"/>
        <c:crosses val="autoZero"/>
        <c:crossBetween val="midCat"/>
        <c:majorUnit val="7"/>
        <c:minorUnit val="7"/>
      </c:valAx>
      <c:valAx>
        <c:axId val="721794192"/>
        <c:scaling>
          <c:orientation val="minMax"/>
        </c:scaling>
        <c:delete val="0"/>
        <c:axPos val="l"/>
        <c:majorGridlines>
          <c:spPr>
            <a:ln w="9525" cap="flat" cmpd="sng" algn="ctr">
              <a:solidFill>
                <a:schemeClr val="bg1">
                  <a:lumMod val="95000"/>
                </a:schemeClr>
              </a:solidFill>
              <a:prstDash val="solid"/>
              <a:round/>
            </a:ln>
            <a:effectLst/>
          </c:spPr>
        </c:majorGridlines>
        <c:numFmt formatCode="#,##0" sourceLinked="1"/>
        <c:majorTickMark val="none"/>
        <c:minorTickMark val="none"/>
        <c:tickLblPos val="nextTo"/>
        <c:spPr>
          <a:noFill/>
          <a:ln w="9525" cap="flat" cmpd="sng" algn="ctr">
            <a:solidFill>
              <a:schemeClr val="tx1">
                <a:lumMod val="25000"/>
                <a:lumOff val="75000"/>
              </a:schemeClr>
            </a:solidFill>
            <a:prstDash val="solid"/>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21796160"/>
        <c:crosses val="autoZero"/>
        <c:crossBetween val="midCat"/>
      </c:valAx>
      <c:spPr>
        <a:solidFill>
          <a:schemeClr val="bg1"/>
        </a:solid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tint val="75000"/>
          <a:shade val="95000"/>
          <a:satMod val="105000"/>
        </a:schemeClr>
      </a:solidFill>
      <a:prstDash val="solid"/>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withinLinear" id="17">
  <a:schemeClr val="accent4"/>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www.nationalarchives.gov.uk/doc/open-government-licence/version/3/" TargetMode="External"/><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3.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_rels/drawing9.xml.rels><?xml version="1.0" encoding="UTF-8" standalone="yes"?>
<Relationships xmlns="http://schemas.openxmlformats.org/package/2006/relationships"><Relationship Id="rId1" Type="http://schemas.openxmlformats.org/officeDocument/2006/relationships/image" Target="../media/image4.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2</xdr:col>
      <xdr:colOff>2714625</xdr:colOff>
      <xdr:row>0</xdr:row>
      <xdr:rowOff>142875</xdr:rowOff>
    </xdr:from>
    <xdr:to>
      <xdr:col>2</xdr:col>
      <xdr:colOff>4893945</xdr:colOff>
      <xdr:row>5</xdr:row>
      <xdr:rowOff>38100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05275" y="142875"/>
          <a:ext cx="2179320" cy="1133475"/>
        </a:xfrm>
        <a:prstGeom prst="rect">
          <a:avLst/>
        </a:prstGeom>
      </xdr:spPr>
    </xdr:pic>
    <xdr:clientData/>
  </xdr:twoCellAnchor>
  <xdr:twoCellAnchor editAs="oneCell">
    <xdr:from>
      <xdr:col>2</xdr:col>
      <xdr:colOff>4010025</xdr:colOff>
      <xdr:row>42</xdr:row>
      <xdr:rowOff>57150</xdr:rowOff>
    </xdr:from>
    <xdr:to>
      <xdr:col>2</xdr:col>
      <xdr:colOff>4772025</xdr:colOff>
      <xdr:row>44</xdr:row>
      <xdr:rowOff>47625</xdr:rowOff>
    </xdr:to>
    <xdr:pic>
      <xdr:nvPicPr>
        <xdr:cNvPr id="3" name="Picture 2">
          <a:hlinkClick xmlns:r="http://schemas.openxmlformats.org/officeDocument/2006/relationships" r:id="rId2"/>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514975" y="7315200"/>
          <a:ext cx="762000" cy="3143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3962400</xdr:colOff>
      <xdr:row>0</xdr:row>
      <xdr:rowOff>152400</xdr:rowOff>
    </xdr:from>
    <xdr:to>
      <xdr:col>1</xdr:col>
      <xdr:colOff>6141720</xdr:colOff>
      <xdr:row>5</xdr:row>
      <xdr:rowOff>190500</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86225" y="152400"/>
          <a:ext cx="2179320" cy="1133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495300</xdr:colOff>
      <xdr:row>1</xdr:row>
      <xdr:rowOff>9525</xdr:rowOff>
    </xdr:from>
    <xdr:to>
      <xdr:col>11</xdr:col>
      <xdr:colOff>22188</xdr:colOff>
      <xdr:row>5</xdr:row>
      <xdr:rowOff>28575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71950" y="228600"/>
          <a:ext cx="2188845" cy="1133475"/>
        </a:xfrm>
        <a:prstGeom prst="rect">
          <a:avLst/>
        </a:prstGeom>
      </xdr:spPr>
    </xdr:pic>
    <xdr:clientData/>
  </xdr:twoCellAnchor>
  <xdr:twoCellAnchor>
    <xdr:from>
      <xdr:col>10</xdr:col>
      <xdr:colOff>9525</xdr:colOff>
      <xdr:row>12</xdr:row>
      <xdr:rowOff>63953</xdr:rowOff>
    </xdr:from>
    <xdr:to>
      <xdr:col>19</xdr:col>
      <xdr:colOff>598713</xdr:colOff>
      <xdr:row>35</xdr:row>
      <xdr:rowOff>131989</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0.05055</cdr:x>
      <cdr:y>0.93499</cdr:y>
    </cdr:from>
    <cdr:to>
      <cdr:x>0.67396</cdr:x>
      <cdr:y>0.98098</cdr:y>
    </cdr:to>
    <cdr:sp macro="" textlink="">
      <cdr:nvSpPr>
        <cdr:cNvPr id="2" name="TextBox 1"/>
        <cdr:cNvSpPr txBox="1"/>
      </cdr:nvSpPr>
      <cdr:spPr>
        <a:xfrm xmlns:a="http://schemas.openxmlformats.org/drawingml/2006/main">
          <a:off x="314325" y="3679372"/>
          <a:ext cx="387667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1050"/>
            <a:t>*</a:t>
          </a:r>
          <a:r>
            <a:rPr lang="en-GB" sz="1050" baseline="0"/>
            <a:t>excludes lease reviews</a:t>
          </a:r>
          <a:endParaRPr lang="en-GB" sz="1050"/>
        </a:p>
      </cdr:txBody>
    </cdr:sp>
  </cdr:relSizeAnchor>
</c:userShapes>
</file>

<file path=xl/drawings/drawing5.xml><?xml version="1.0" encoding="utf-8"?>
<xdr:wsDr xmlns:xdr="http://schemas.openxmlformats.org/drawingml/2006/spreadsheetDrawing" xmlns:a="http://schemas.openxmlformats.org/drawingml/2006/main">
  <xdr:twoCellAnchor editAs="oneCell">
    <xdr:from>
      <xdr:col>5</xdr:col>
      <xdr:colOff>485775</xdr:colOff>
      <xdr:row>0</xdr:row>
      <xdr:rowOff>114300</xdr:rowOff>
    </xdr:from>
    <xdr:to>
      <xdr:col>7</xdr:col>
      <xdr:colOff>712470</xdr:colOff>
      <xdr:row>5</xdr:row>
      <xdr:rowOff>9525</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7175" y="114300"/>
          <a:ext cx="2188845" cy="11334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723900</xdr:colOff>
      <xdr:row>0</xdr:row>
      <xdr:rowOff>190500</xdr:rowOff>
    </xdr:from>
    <xdr:to>
      <xdr:col>7</xdr:col>
      <xdr:colOff>961707</xdr:colOff>
      <xdr:row>5</xdr:row>
      <xdr:rowOff>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33900" y="190500"/>
          <a:ext cx="2179320" cy="10477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809625</xdr:colOff>
      <xdr:row>0</xdr:row>
      <xdr:rowOff>133350</xdr:rowOff>
    </xdr:from>
    <xdr:to>
      <xdr:col>7</xdr:col>
      <xdr:colOff>226695</xdr:colOff>
      <xdr:row>4</xdr:row>
      <xdr:rowOff>104775</xdr:rowOff>
    </xdr:to>
    <xdr:pic>
      <xdr:nvPicPr>
        <xdr:cNvPr id="2" name="Picture 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43375" y="133350"/>
          <a:ext cx="2179320" cy="10477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542925</xdr:colOff>
      <xdr:row>0</xdr:row>
      <xdr:rowOff>133350</xdr:rowOff>
    </xdr:from>
    <xdr:to>
      <xdr:col>7</xdr:col>
      <xdr:colOff>767238</xdr:colOff>
      <xdr:row>5</xdr:row>
      <xdr:rowOff>29100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24325" y="133350"/>
          <a:ext cx="2186463" cy="1134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447675</xdr:colOff>
      <xdr:row>0</xdr:row>
      <xdr:rowOff>171450</xdr:rowOff>
    </xdr:from>
    <xdr:to>
      <xdr:col>8</xdr:col>
      <xdr:colOff>426720</xdr:colOff>
      <xdr:row>5</xdr:row>
      <xdr:rowOff>70375</xdr:rowOff>
    </xdr:to>
    <xdr:pic>
      <xdr:nvPicPr>
        <xdr:cNvPr id="4" name="Picture 3"/>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90975" y="171450"/>
          <a:ext cx="2179320" cy="11371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7</xdr:col>
      <xdr:colOff>247650</xdr:colOff>
      <xdr:row>0</xdr:row>
      <xdr:rowOff>142875</xdr:rowOff>
    </xdr:from>
    <xdr:to>
      <xdr:col>11</xdr:col>
      <xdr:colOff>417195</xdr:colOff>
      <xdr:row>4</xdr:row>
      <xdr:rowOff>114300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29075" y="142875"/>
          <a:ext cx="2179320" cy="1047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venue.scot/land-buildings-transaction-tax/guidance/calculating-tax-rates-and-bands" TargetMode="External"/><Relationship Id="rId1" Type="http://schemas.openxmlformats.org/officeDocument/2006/relationships/hyperlink" Target="https://www.revenue.scot/land-buildings-transaction-tax/frequently-asked-questions/additional-dwelling-supplement-example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hyperlink" Target="https://www.gov.uk/government/collections/property-transactions-in-the-uk" TargetMode="External"/><Relationship Id="rId2" Type="http://schemas.openxmlformats.org/officeDocument/2006/relationships/hyperlink" Target="https://www.gov.uk/government/collections/property-transactions-in-the-uk" TargetMode="External"/><Relationship Id="rId1" Type="http://schemas.openxmlformats.org/officeDocument/2006/relationships/hyperlink" Target="https://www.ros.gov.uk/property-data/property-statistics/quarterly-house-price-statistics" TargetMode="External"/><Relationship Id="rId6" Type="http://schemas.openxmlformats.org/officeDocument/2006/relationships/drawing" Target="../drawings/drawing10.xml"/><Relationship Id="rId5" Type="http://schemas.openxmlformats.org/officeDocument/2006/relationships/printerSettings" Target="../printerSettings/printerSettings9.bin"/><Relationship Id="rId4" Type="http://schemas.openxmlformats.org/officeDocument/2006/relationships/hyperlink" Target="https://www.gov.uk/government/collections/property-transactions-in-the-u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F45"/>
  <sheetViews>
    <sheetView showGridLines="0" tabSelected="1" zoomScaleNormal="100" workbookViewId="0">
      <selection activeCell="J24" sqref="J24"/>
    </sheetView>
  </sheetViews>
  <sheetFormatPr defaultRowHeight="12.75" x14ac:dyDescent="0.2"/>
  <cols>
    <col min="1" max="1" width="1.85546875" style="1" customWidth="1"/>
    <col min="2" max="2" width="20.7109375" style="1" customWidth="1"/>
    <col min="3" max="3" width="73.42578125" style="1" customWidth="1"/>
    <col min="4" max="4" width="2.7109375" style="1" customWidth="1"/>
    <col min="5" max="5" width="9.140625" style="1" customWidth="1"/>
    <col min="6" max="16384" width="9.140625" style="1"/>
  </cols>
  <sheetData>
    <row r="1" spans="1:6" ht="17.25" customHeight="1" x14ac:dyDescent="0.25">
      <c r="A1" s="9"/>
      <c r="B1" s="56"/>
      <c r="C1" s="9"/>
      <c r="E1" s="9"/>
      <c r="F1" s="9"/>
    </row>
    <row r="2" spans="1:6" ht="20.25" customHeight="1" x14ac:dyDescent="0.3">
      <c r="A2" s="9"/>
      <c r="B2" s="4" t="s">
        <v>0</v>
      </c>
      <c r="E2" s="9"/>
      <c r="F2" s="9"/>
    </row>
    <row r="3" spans="1:6" ht="27" customHeight="1" x14ac:dyDescent="0.3">
      <c r="A3" s="9"/>
      <c r="B3" s="4" t="s">
        <v>1</v>
      </c>
      <c r="E3" s="9"/>
      <c r="F3" s="9"/>
    </row>
    <row r="4" spans="1:6" ht="20.25" customHeight="1" x14ac:dyDescent="0.3">
      <c r="A4" s="9"/>
      <c r="B4" s="4" t="s">
        <v>172</v>
      </c>
      <c r="E4" s="9"/>
      <c r="F4" s="9"/>
    </row>
    <row r="5" spans="1:6" ht="12.75" customHeight="1" x14ac:dyDescent="0.3">
      <c r="A5" s="9"/>
      <c r="B5" s="4"/>
      <c r="E5" s="9"/>
      <c r="F5" s="9"/>
    </row>
    <row r="6" spans="1:6" x14ac:dyDescent="0.2">
      <c r="A6" s="9"/>
      <c r="B6" s="25" t="s">
        <v>64</v>
      </c>
      <c r="E6" s="9"/>
      <c r="F6" s="9"/>
    </row>
    <row r="7" spans="1:6" ht="39" customHeight="1" x14ac:dyDescent="0.2">
      <c r="A7" s="9"/>
      <c r="B7" s="111" t="s">
        <v>178</v>
      </c>
      <c r="C7" s="111"/>
      <c r="E7" s="9"/>
      <c r="F7" s="9"/>
    </row>
    <row r="8" spans="1:6" x14ac:dyDescent="0.2">
      <c r="A8" s="9"/>
      <c r="E8" s="9"/>
      <c r="F8" s="9"/>
    </row>
    <row r="9" spans="1:6" ht="15.75" customHeight="1" x14ac:dyDescent="0.25">
      <c r="A9" s="9"/>
      <c r="B9" s="26" t="s">
        <v>2</v>
      </c>
      <c r="C9" s="27"/>
      <c r="D9" s="27"/>
      <c r="E9" s="9"/>
      <c r="F9" s="9"/>
    </row>
    <row r="10" spans="1:6" x14ac:dyDescent="0.2">
      <c r="A10" s="9"/>
      <c r="E10" s="9"/>
    </row>
    <row r="11" spans="1:6" x14ac:dyDescent="0.2">
      <c r="A11" s="9"/>
      <c r="B11" s="29" t="s">
        <v>26</v>
      </c>
      <c r="C11" s="1" t="s">
        <v>29</v>
      </c>
      <c r="E11" s="9"/>
    </row>
    <row r="12" spans="1:6" x14ac:dyDescent="0.2">
      <c r="A12" s="9"/>
      <c r="E12" s="9"/>
    </row>
    <row r="13" spans="1:6" x14ac:dyDescent="0.2">
      <c r="A13" s="9"/>
      <c r="B13" s="29" t="s">
        <v>3</v>
      </c>
      <c r="C13" s="3" t="s">
        <v>41</v>
      </c>
      <c r="E13" s="9"/>
    </row>
    <row r="14" spans="1:6" x14ac:dyDescent="0.2">
      <c r="A14" s="9"/>
      <c r="C14" s="3"/>
      <c r="E14" s="9"/>
    </row>
    <row r="15" spans="1:6" s="73" customFormat="1" ht="25.5" x14ac:dyDescent="0.2">
      <c r="A15" s="70"/>
      <c r="B15" s="71" t="s">
        <v>4</v>
      </c>
      <c r="C15" s="72" t="s">
        <v>179</v>
      </c>
      <c r="E15" s="70"/>
    </row>
    <row r="16" spans="1:6" x14ac:dyDescent="0.2">
      <c r="A16" s="9"/>
      <c r="C16" s="3"/>
      <c r="E16" s="9"/>
    </row>
    <row r="17" spans="1:5" x14ac:dyDescent="0.2">
      <c r="A17" s="9"/>
      <c r="B17" s="29" t="s">
        <v>5</v>
      </c>
      <c r="C17" s="3" t="s">
        <v>32</v>
      </c>
      <c r="E17" s="9"/>
    </row>
    <row r="18" spans="1:5" x14ac:dyDescent="0.2">
      <c r="A18" s="9"/>
      <c r="E18" s="9"/>
    </row>
    <row r="19" spans="1:5" x14ac:dyDescent="0.2">
      <c r="A19" s="9"/>
      <c r="B19" s="29" t="s">
        <v>31</v>
      </c>
      <c r="C19" s="1" t="s">
        <v>42</v>
      </c>
      <c r="E19" s="9"/>
    </row>
    <row r="20" spans="1:5" x14ac:dyDescent="0.2">
      <c r="A20" s="9"/>
      <c r="E20" s="9"/>
    </row>
    <row r="21" spans="1:5" x14ac:dyDescent="0.2">
      <c r="A21" s="9"/>
      <c r="B21" s="29" t="s">
        <v>40</v>
      </c>
      <c r="C21" s="1" t="s">
        <v>43</v>
      </c>
      <c r="E21" s="9"/>
    </row>
    <row r="22" spans="1:5" x14ac:dyDescent="0.2">
      <c r="A22" s="9"/>
      <c r="E22" s="9"/>
    </row>
    <row r="23" spans="1:5" s="73" customFormat="1" ht="39" customHeight="1" x14ac:dyDescent="0.2">
      <c r="A23" s="70"/>
      <c r="B23" s="71" t="s">
        <v>180</v>
      </c>
      <c r="C23" s="104" t="s">
        <v>205</v>
      </c>
      <c r="E23" s="70"/>
    </row>
    <row r="24" spans="1:5" x14ac:dyDescent="0.2">
      <c r="A24" s="9"/>
      <c r="E24" s="9"/>
    </row>
    <row r="25" spans="1:5" x14ac:dyDescent="0.2">
      <c r="A25" s="9"/>
      <c r="C25" s="1" t="s">
        <v>44</v>
      </c>
      <c r="E25" s="9"/>
    </row>
    <row r="26" spans="1:5" x14ac:dyDescent="0.2">
      <c r="A26" s="9"/>
      <c r="E26" s="9"/>
    </row>
    <row r="27" spans="1:5" x14ac:dyDescent="0.2">
      <c r="A27" s="9"/>
      <c r="B27" s="29" t="s">
        <v>7</v>
      </c>
      <c r="C27" s="1" t="s">
        <v>45</v>
      </c>
      <c r="E27" s="9"/>
    </row>
    <row r="28" spans="1:5" x14ac:dyDescent="0.2">
      <c r="A28" s="9"/>
      <c r="B28" s="29"/>
      <c r="E28" s="9"/>
    </row>
    <row r="29" spans="1:5" ht="12" customHeight="1" x14ac:dyDescent="0.25">
      <c r="A29" s="9"/>
      <c r="B29" s="26"/>
      <c r="C29" s="27"/>
      <c r="D29" s="27"/>
      <c r="E29" s="9"/>
    </row>
    <row r="30" spans="1:5" s="65" customFormat="1" x14ac:dyDescent="0.2">
      <c r="A30" s="68"/>
      <c r="B30" s="67"/>
      <c r="C30" s="67"/>
      <c r="E30" s="68"/>
    </row>
    <row r="31" spans="1:5" s="67" customFormat="1" ht="78" customHeight="1" x14ac:dyDescent="0.2">
      <c r="A31" s="69"/>
      <c r="B31" s="111" t="s">
        <v>181</v>
      </c>
      <c r="C31" s="111"/>
      <c r="E31" s="69"/>
    </row>
    <row r="32" spans="1:5" s="67" customFormat="1" x14ac:dyDescent="0.2">
      <c r="A32" s="69"/>
      <c r="E32" s="69"/>
    </row>
    <row r="33" spans="1:5" s="67" customFormat="1" ht="37.5" customHeight="1" x14ac:dyDescent="0.2">
      <c r="A33" s="69"/>
      <c r="B33" s="111" t="s">
        <v>182</v>
      </c>
      <c r="C33" s="111"/>
      <c r="E33" s="69"/>
    </row>
    <row r="34" spans="1:5" s="67" customFormat="1" x14ac:dyDescent="0.2">
      <c r="A34" s="69"/>
      <c r="E34" s="69"/>
    </row>
    <row r="35" spans="1:5" s="67" customFormat="1" ht="15" customHeight="1" x14ac:dyDescent="0.2">
      <c r="A35" s="69"/>
      <c r="B35" s="111" t="s">
        <v>183</v>
      </c>
      <c r="C35" s="111"/>
      <c r="E35" s="69"/>
    </row>
    <row r="36" spans="1:5" s="67" customFormat="1" x14ac:dyDescent="0.2">
      <c r="A36" s="69"/>
      <c r="E36" s="69"/>
    </row>
    <row r="37" spans="1:5" s="67" customFormat="1" ht="39.75" customHeight="1" x14ac:dyDescent="0.2">
      <c r="A37" s="69"/>
      <c r="B37" s="111" t="s">
        <v>184</v>
      </c>
      <c r="C37" s="111"/>
      <c r="E37" s="69"/>
    </row>
    <row r="38" spans="1:5" s="67" customFormat="1" x14ac:dyDescent="0.2">
      <c r="A38" s="69"/>
      <c r="E38" s="69"/>
    </row>
    <row r="39" spans="1:5" s="67" customFormat="1" ht="74.25" customHeight="1" x14ac:dyDescent="0.2">
      <c r="A39" s="69"/>
      <c r="B39" s="111" t="s">
        <v>185</v>
      </c>
      <c r="C39" s="111"/>
      <c r="E39" s="69"/>
    </row>
    <row r="40" spans="1:5" s="67" customFormat="1" x14ac:dyDescent="0.2">
      <c r="A40" s="69"/>
      <c r="E40" s="69"/>
    </row>
    <row r="41" spans="1:5" s="65" customFormat="1" ht="26.25" customHeight="1" x14ac:dyDescent="0.2">
      <c r="A41" s="68"/>
      <c r="B41" s="111" t="s">
        <v>186</v>
      </c>
      <c r="C41" s="111"/>
      <c r="E41" s="68"/>
    </row>
    <row r="42" spans="1:5" s="65" customFormat="1" x14ac:dyDescent="0.2">
      <c r="A42" s="68"/>
      <c r="B42" s="67"/>
      <c r="C42" s="67"/>
      <c r="E42" s="68"/>
    </row>
    <row r="43" spans="1:5" s="65" customFormat="1" x14ac:dyDescent="0.2">
      <c r="A43" s="68"/>
      <c r="B43" s="111" t="s">
        <v>25</v>
      </c>
      <c r="C43" s="111"/>
      <c r="E43" s="68"/>
    </row>
    <row r="44" spans="1:5" s="65" customFormat="1" x14ac:dyDescent="0.2">
      <c r="A44" s="68"/>
      <c r="B44" s="111" t="s">
        <v>6</v>
      </c>
      <c r="C44" s="111"/>
      <c r="E44" s="68"/>
    </row>
    <row r="45" spans="1:5" x14ac:dyDescent="0.2">
      <c r="A45" s="9"/>
      <c r="B45" s="9"/>
      <c r="C45" s="9"/>
      <c r="E45" s="9"/>
    </row>
  </sheetData>
  <mergeCells count="9">
    <mergeCell ref="B44:C44"/>
    <mergeCell ref="B41:C41"/>
    <mergeCell ref="B39:C39"/>
    <mergeCell ref="B7:C7"/>
    <mergeCell ref="B31:C31"/>
    <mergeCell ref="B33:C33"/>
    <mergeCell ref="B35:C35"/>
    <mergeCell ref="B37:C37"/>
    <mergeCell ref="B43:C43"/>
  </mergeCells>
  <hyperlinks>
    <hyperlink ref="B13" location="'Table 1'!A1" display="Table 1"/>
    <hyperlink ref="B15" location="'Table 2'!A1" display="Table 2"/>
    <hyperlink ref="B17" location="'Table 3'!A1" display="Table 3"/>
    <hyperlink ref="B11" location="Commentary!A1" display="Commentary"/>
    <hyperlink ref="B19" location="'Table 4'!A1" display="Table 4"/>
    <hyperlink ref="B21" location="'Table 5'!A1" display="Table 5"/>
    <hyperlink ref="B23" location="'COVID-19 supplement'!A1" display="COVID-19 supplement"/>
    <hyperlink ref="B27" location="'Related Statistics'!A1" display="Table 5"/>
  </hyperlinks>
  <pageMargins left="0.7" right="0.7" top="0.75" bottom="0.75" header="0.3" footer="0.3"/>
  <pageSetup paperSize="9"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H40"/>
  <sheetViews>
    <sheetView showGridLines="0" zoomScaleNormal="100" workbookViewId="0"/>
  </sheetViews>
  <sheetFormatPr defaultRowHeight="12.75" x14ac:dyDescent="0.2"/>
  <cols>
    <col min="1" max="1" width="1.85546875" style="9" customWidth="1"/>
    <col min="2" max="2" width="92.42578125" style="1" customWidth="1"/>
    <col min="3" max="3" width="2.5703125" style="1" customWidth="1"/>
    <col min="4" max="4" width="9.140625" style="1"/>
    <col min="6" max="6" width="9.140625" style="9"/>
    <col min="7" max="16384" width="9.140625" style="1"/>
  </cols>
  <sheetData>
    <row r="1" spans="1:8" x14ac:dyDescent="0.2">
      <c r="B1" s="9"/>
    </row>
    <row r="2" spans="1:8" ht="20.25" x14ac:dyDescent="0.3">
      <c r="B2" s="4" t="s">
        <v>0</v>
      </c>
    </row>
    <row r="3" spans="1:8" ht="20.25" x14ac:dyDescent="0.3">
      <c r="B3" s="4" t="s">
        <v>1</v>
      </c>
    </row>
    <row r="4" spans="1:8" ht="20.25" x14ac:dyDescent="0.3">
      <c r="B4" s="4" t="s">
        <v>172</v>
      </c>
    </row>
    <row r="6" spans="1:8" ht="15.75" x14ac:dyDescent="0.25">
      <c r="B6" s="5" t="s">
        <v>26</v>
      </c>
    </row>
    <row r="7" spans="1:8" x14ac:dyDescent="0.2">
      <c r="B7" s="44"/>
      <c r="C7" s="44"/>
      <c r="H7" s="9"/>
    </row>
    <row r="8" spans="1:8" ht="15" x14ac:dyDescent="0.2">
      <c r="B8" s="53"/>
      <c r="C8" s="53"/>
      <c r="H8" s="9"/>
    </row>
    <row r="9" spans="1:8" x14ac:dyDescent="0.2">
      <c r="B9" s="28" t="s">
        <v>27</v>
      </c>
      <c r="H9" s="9"/>
    </row>
    <row r="10" spans="1:8" x14ac:dyDescent="0.2">
      <c r="B10" s="28"/>
      <c r="H10" s="9"/>
    </row>
    <row r="11" spans="1:8" s="8" customFormat="1" ht="25.5" x14ac:dyDescent="0.2">
      <c r="A11" s="19"/>
      <c r="B11" s="62" t="s">
        <v>204</v>
      </c>
      <c r="C11" s="7"/>
      <c r="D11" s="1"/>
      <c r="E11"/>
      <c r="F11" s="45"/>
    </row>
    <row r="12" spans="1:8" s="8" customFormat="1" x14ac:dyDescent="0.2">
      <c r="A12" s="19"/>
      <c r="B12" s="62"/>
      <c r="C12" s="7"/>
      <c r="D12" s="1"/>
      <c r="E12"/>
      <c r="F12" s="45"/>
    </row>
    <row r="13" spans="1:8" s="8" customFormat="1" ht="25.5" x14ac:dyDescent="0.2">
      <c r="A13" s="19"/>
      <c r="B13" s="62" t="s">
        <v>173</v>
      </c>
      <c r="C13" s="7"/>
      <c r="D13" s="1"/>
      <c r="E13"/>
    </row>
    <row r="14" spans="1:8" s="8" customFormat="1" x14ac:dyDescent="0.2">
      <c r="B14" s="61"/>
      <c r="D14" s="1"/>
      <c r="E14"/>
    </row>
    <row r="15" spans="1:8" s="8" customFormat="1" ht="25.5" x14ac:dyDescent="0.2">
      <c r="B15" s="62" t="s">
        <v>187</v>
      </c>
      <c r="D15" s="1"/>
      <c r="E15"/>
    </row>
    <row r="16" spans="1:8" s="8" customFormat="1" x14ac:dyDescent="0.2">
      <c r="B16" s="62"/>
      <c r="D16" s="1"/>
      <c r="E16"/>
    </row>
    <row r="17" spans="1:6" s="8" customFormat="1" x14ac:dyDescent="0.2">
      <c r="B17" s="106" t="s">
        <v>206</v>
      </c>
      <c r="D17" s="1"/>
      <c r="E17"/>
    </row>
    <row r="18" spans="1:6" s="8" customFormat="1" x14ac:dyDescent="0.2">
      <c r="B18" s="106"/>
      <c r="D18" s="1"/>
      <c r="E18"/>
    </row>
    <row r="19" spans="1:6" s="8" customFormat="1" ht="26.25" customHeight="1" x14ac:dyDescent="0.2">
      <c r="B19" s="62" t="s">
        <v>207</v>
      </c>
      <c r="D19" s="1"/>
      <c r="E19"/>
    </row>
    <row r="20" spans="1:6" s="8" customFormat="1" x14ac:dyDescent="0.2">
      <c r="B20" s="62"/>
      <c r="D20" s="1"/>
      <c r="E20"/>
    </row>
    <row r="21" spans="1:6" s="7" customFormat="1" x14ac:dyDescent="0.2">
      <c r="A21" s="18"/>
      <c r="B21" s="63" t="s">
        <v>32</v>
      </c>
      <c r="D21" s="1"/>
      <c r="E21"/>
      <c r="F21" s="18"/>
    </row>
    <row r="22" spans="1:6" s="7" customFormat="1" x14ac:dyDescent="0.2">
      <c r="A22" s="18"/>
      <c r="B22" s="62"/>
      <c r="D22" s="1"/>
      <c r="E22"/>
      <c r="F22" s="18"/>
    </row>
    <row r="23" spans="1:6" s="7" customFormat="1" ht="51.75" customHeight="1" x14ac:dyDescent="0.2">
      <c r="A23" s="18"/>
      <c r="B23" s="62" t="s">
        <v>174</v>
      </c>
      <c r="D23" s="1"/>
      <c r="E23"/>
      <c r="F23" s="18"/>
    </row>
    <row r="24" spans="1:6" s="7" customFormat="1" x14ac:dyDescent="0.2">
      <c r="A24" s="18"/>
      <c r="B24" s="62"/>
      <c r="D24" s="1"/>
      <c r="E24"/>
      <c r="F24" s="18"/>
    </row>
    <row r="25" spans="1:6" s="7" customFormat="1" x14ac:dyDescent="0.2">
      <c r="A25" s="18"/>
      <c r="B25" s="62" t="s">
        <v>34</v>
      </c>
      <c r="D25" s="1"/>
      <c r="E25"/>
      <c r="F25" s="18"/>
    </row>
    <row r="26" spans="1:6" x14ac:dyDescent="0.2">
      <c r="B26" s="64" t="s">
        <v>33</v>
      </c>
    </row>
    <row r="27" spans="1:6" x14ac:dyDescent="0.2">
      <c r="B27" s="64"/>
    </row>
    <row r="28" spans="1:6" x14ac:dyDescent="0.2">
      <c r="B28" s="65"/>
    </row>
    <row r="29" spans="1:6" x14ac:dyDescent="0.2">
      <c r="B29" s="66" t="s">
        <v>28</v>
      </c>
    </row>
    <row r="30" spans="1:6" x14ac:dyDescent="0.2">
      <c r="B30" s="65"/>
    </row>
    <row r="31" spans="1:6" ht="25.5" customHeight="1" x14ac:dyDescent="0.2">
      <c r="B31" s="65" t="s">
        <v>175</v>
      </c>
    </row>
    <row r="32" spans="1:6" x14ac:dyDescent="0.2">
      <c r="B32" s="65"/>
    </row>
    <row r="33" spans="2:2" ht="25.5" x14ac:dyDescent="0.2">
      <c r="B33" s="65" t="s">
        <v>176</v>
      </c>
    </row>
    <row r="34" spans="2:2" x14ac:dyDescent="0.2">
      <c r="B34" s="65"/>
    </row>
    <row r="35" spans="2:2" x14ac:dyDescent="0.2">
      <c r="B35" s="65" t="s">
        <v>96</v>
      </c>
    </row>
    <row r="36" spans="2:2" x14ac:dyDescent="0.2">
      <c r="B36" s="64" t="s">
        <v>95</v>
      </c>
    </row>
    <row r="37" spans="2:2" ht="25.5" x14ac:dyDescent="0.2">
      <c r="B37" s="62" t="s">
        <v>203</v>
      </c>
    </row>
    <row r="38" spans="2:2" x14ac:dyDescent="0.2">
      <c r="B38" s="3"/>
    </row>
    <row r="39" spans="2:2" x14ac:dyDescent="0.2">
      <c r="B39" s="3"/>
    </row>
    <row r="40" spans="2:2" x14ac:dyDescent="0.2">
      <c r="B40" s="3"/>
    </row>
  </sheetData>
  <hyperlinks>
    <hyperlink ref="B26" r:id="rId1"/>
    <hyperlink ref="B36" r:id="rId2"/>
    <hyperlink ref="B17" location="'COVID-19 supplement'!A1" display="Table 5"/>
  </hyperlinks>
  <pageMargins left="0.7" right="0.7" top="0.75" bottom="0.75" header="0.3" footer="0.3"/>
  <pageSetup paperSize="9" scale="63" orientation="portrait"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X97"/>
  <sheetViews>
    <sheetView showGridLines="0" zoomScaleNormal="100" workbookViewId="0">
      <selection activeCell="U70" sqref="U70"/>
    </sheetView>
  </sheetViews>
  <sheetFormatPr defaultRowHeight="12.75" x14ac:dyDescent="0.2"/>
  <cols>
    <col min="1" max="1" width="8.42578125" style="1" customWidth="1"/>
    <col min="2" max="2" width="17.85546875" style="75" customWidth="1"/>
    <col min="3" max="3" width="7.5703125" style="80" customWidth="1"/>
    <col min="4" max="8" width="13.85546875" style="1" customWidth="1"/>
    <col min="9" max="9" width="3.140625" style="86" customWidth="1"/>
    <col min="10" max="10" width="3" style="1" customWidth="1"/>
    <col min="11" max="11" width="19.85546875" style="1" customWidth="1"/>
    <col min="12" max="12" width="40.42578125" style="1" customWidth="1"/>
    <col min="13" max="20" width="4.140625" style="1" customWidth="1"/>
    <col min="21" max="16384" width="9.140625" style="1"/>
  </cols>
  <sheetData>
    <row r="1" spans="1:24" ht="17.25" customHeight="1" x14ac:dyDescent="0.2"/>
    <row r="2" spans="1:24" ht="20.25" customHeight="1" x14ac:dyDescent="0.3">
      <c r="B2" s="76" t="s">
        <v>0</v>
      </c>
      <c r="C2" s="81"/>
    </row>
    <row r="3" spans="1:24" ht="27" customHeight="1" x14ac:dyDescent="0.3">
      <c r="B3" s="76" t="s">
        <v>1</v>
      </c>
      <c r="C3" s="81"/>
      <c r="H3" s="32"/>
    </row>
    <row r="4" spans="1:24" ht="20.25" customHeight="1" x14ac:dyDescent="0.3">
      <c r="B4" s="76" t="s">
        <v>189</v>
      </c>
      <c r="C4" s="81"/>
      <c r="H4" s="32"/>
    </row>
    <row r="5" spans="1:24" ht="20.25" customHeight="1" x14ac:dyDescent="0.3">
      <c r="B5" s="76" t="s">
        <v>190</v>
      </c>
      <c r="C5" s="81"/>
      <c r="H5" s="32"/>
    </row>
    <row r="6" spans="1:24" ht="12.75" customHeight="1" x14ac:dyDescent="0.2"/>
    <row r="7" spans="1:24" ht="15.75" x14ac:dyDescent="0.25">
      <c r="B7" s="77" t="s">
        <v>197</v>
      </c>
      <c r="C7" s="82"/>
      <c r="X7" s="75"/>
    </row>
    <row r="8" spans="1:24" ht="15.75" customHeight="1" x14ac:dyDescent="0.2">
      <c r="X8" s="75"/>
    </row>
    <row r="9" spans="1:24" s="65" customFormat="1" ht="15.75" customHeight="1" x14ac:dyDescent="0.2">
      <c r="B9" s="78"/>
      <c r="C9" s="83"/>
      <c r="D9" s="114" t="s">
        <v>202</v>
      </c>
      <c r="E9" s="115"/>
      <c r="F9" s="115"/>
      <c r="G9" s="115"/>
      <c r="H9" s="116"/>
      <c r="I9" s="87"/>
      <c r="X9" s="78"/>
    </row>
    <row r="10" spans="1:24" s="65" customFormat="1" ht="63.75" customHeight="1" x14ac:dyDescent="0.2">
      <c r="B10" s="92" t="s">
        <v>188</v>
      </c>
      <c r="C10" s="93" t="s">
        <v>193</v>
      </c>
      <c r="D10" s="92" t="s">
        <v>198</v>
      </c>
      <c r="E10" s="93" t="s">
        <v>199</v>
      </c>
      <c r="F10" s="92" t="s">
        <v>200</v>
      </c>
      <c r="G10" s="93" t="s">
        <v>201</v>
      </c>
      <c r="H10" s="101" t="s">
        <v>210</v>
      </c>
      <c r="I10" s="88" t="s">
        <v>194</v>
      </c>
      <c r="X10" s="78"/>
    </row>
    <row r="11" spans="1:24" ht="14.25" customHeight="1" x14ac:dyDescent="0.2">
      <c r="A11" s="98"/>
      <c r="B11" s="110">
        <v>43941</v>
      </c>
      <c r="C11" s="90">
        <v>2020</v>
      </c>
      <c r="D11" s="94">
        <v>670</v>
      </c>
      <c r="E11" s="95">
        <v>110</v>
      </c>
      <c r="F11" s="94">
        <v>110</v>
      </c>
      <c r="G11" s="95">
        <v>670</v>
      </c>
      <c r="H11" s="74">
        <v>780</v>
      </c>
      <c r="I11" s="109">
        <f t="shared" ref="I11:I42" ca="1" si="0">OFFSET(D11,0,MATCH($L$12,$D$10:$H$10,0)-1)</f>
        <v>780</v>
      </c>
      <c r="J11" s="98"/>
      <c r="X11" s="75"/>
    </row>
    <row r="12" spans="1:24" ht="15" customHeight="1" x14ac:dyDescent="0.2">
      <c r="A12" s="98"/>
      <c r="B12" s="110">
        <v>43934</v>
      </c>
      <c r="C12" s="90">
        <v>2020</v>
      </c>
      <c r="D12" s="94">
        <v>600</v>
      </c>
      <c r="E12" s="95">
        <v>90</v>
      </c>
      <c r="F12" s="94">
        <v>120</v>
      </c>
      <c r="G12" s="95">
        <v>570</v>
      </c>
      <c r="H12" s="74">
        <v>690</v>
      </c>
      <c r="I12" s="109">
        <f t="shared" ca="1" si="0"/>
        <v>690</v>
      </c>
      <c r="J12" s="98"/>
      <c r="K12" s="1" t="s">
        <v>195</v>
      </c>
      <c r="L12" s="85" t="s">
        <v>210</v>
      </c>
      <c r="M12" s="100" t="str">
        <f>L12&amp;" by week submitted"</f>
        <v>All LBTT Returns by week submitted</v>
      </c>
      <c r="X12" s="75"/>
    </row>
    <row r="13" spans="1:24" ht="15" customHeight="1" x14ac:dyDescent="0.2">
      <c r="A13" s="98"/>
      <c r="B13" s="110">
        <v>43927</v>
      </c>
      <c r="C13" s="90">
        <v>2020</v>
      </c>
      <c r="D13" s="94">
        <v>710</v>
      </c>
      <c r="E13" s="95">
        <v>100</v>
      </c>
      <c r="F13" s="94">
        <v>130</v>
      </c>
      <c r="G13" s="95">
        <v>680</v>
      </c>
      <c r="H13" s="74">
        <v>810</v>
      </c>
      <c r="I13" s="109">
        <f t="shared" ca="1" si="0"/>
        <v>810</v>
      </c>
      <c r="J13" s="98"/>
      <c r="X13" s="75"/>
    </row>
    <row r="14" spans="1:24" x14ac:dyDescent="0.2">
      <c r="A14" s="98"/>
      <c r="B14" s="110">
        <v>43920</v>
      </c>
      <c r="C14" s="90">
        <v>2020</v>
      </c>
      <c r="D14" s="94">
        <v>1110</v>
      </c>
      <c r="E14" s="95">
        <v>90</v>
      </c>
      <c r="F14" s="94">
        <v>180</v>
      </c>
      <c r="G14" s="95">
        <v>1030</v>
      </c>
      <c r="H14" s="74">
        <v>1200</v>
      </c>
      <c r="I14" s="109">
        <f t="shared" ca="1" si="0"/>
        <v>1200</v>
      </c>
      <c r="J14" s="98"/>
      <c r="X14" s="75"/>
    </row>
    <row r="15" spans="1:24" x14ac:dyDescent="0.2">
      <c r="A15" s="98"/>
      <c r="B15" s="110">
        <v>43913</v>
      </c>
      <c r="C15" s="90">
        <v>2020</v>
      </c>
      <c r="D15" s="94">
        <v>1450</v>
      </c>
      <c r="E15" s="95">
        <v>150</v>
      </c>
      <c r="F15" s="94">
        <v>340</v>
      </c>
      <c r="G15" s="95">
        <v>1260</v>
      </c>
      <c r="H15" s="74">
        <v>1600</v>
      </c>
      <c r="I15" s="109">
        <f t="shared" ca="1" si="0"/>
        <v>1600</v>
      </c>
      <c r="J15" s="98"/>
      <c r="X15" s="75"/>
    </row>
    <row r="16" spans="1:24" x14ac:dyDescent="0.2">
      <c r="B16" s="110">
        <v>43906</v>
      </c>
      <c r="C16" s="90">
        <v>2020</v>
      </c>
      <c r="D16" s="94">
        <v>1690</v>
      </c>
      <c r="E16" s="95">
        <v>200</v>
      </c>
      <c r="F16" s="94">
        <v>440</v>
      </c>
      <c r="G16" s="95">
        <v>1450</v>
      </c>
      <c r="H16" s="74">
        <v>1890</v>
      </c>
      <c r="I16" s="109">
        <f t="shared" ca="1" si="0"/>
        <v>1890</v>
      </c>
      <c r="J16" s="98"/>
      <c r="X16" s="75"/>
    </row>
    <row r="17" spans="2:24" x14ac:dyDescent="0.2">
      <c r="B17" s="110">
        <v>43899</v>
      </c>
      <c r="C17" s="90">
        <v>2020</v>
      </c>
      <c r="D17" s="94">
        <v>1600</v>
      </c>
      <c r="E17" s="95">
        <v>210</v>
      </c>
      <c r="F17" s="94">
        <v>390</v>
      </c>
      <c r="G17" s="95">
        <v>1420</v>
      </c>
      <c r="H17" s="74">
        <v>1810</v>
      </c>
      <c r="I17" s="109">
        <f t="shared" ca="1" si="0"/>
        <v>1810</v>
      </c>
      <c r="J17" s="98"/>
      <c r="X17" s="75"/>
    </row>
    <row r="18" spans="2:24" x14ac:dyDescent="0.2">
      <c r="B18" s="110">
        <v>43892</v>
      </c>
      <c r="C18" s="90">
        <v>2020</v>
      </c>
      <c r="D18" s="94">
        <v>1860</v>
      </c>
      <c r="E18" s="95">
        <v>240</v>
      </c>
      <c r="F18" s="94">
        <v>460</v>
      </c>
      <c r="G18" s="95">
        <v>1640</v>
      </c>
      <c r="H18" s="74">
        <v>2100</v>
      </c>
      <c r="I18" s="109">
        <f t="shared" ca="1" si="0"/>
        <v>2100</v>
      </c>
      <c r="J18" s="98"/>
      <c r="X18" s="75"/>
    </row>
    <row r="19" spans="2:24" x14ac:dyDescent="0.2">
      <c r="B19" s="110">
        <v>43885</v>
      </c>
      <c r="C19" s="90">
        <v>2020</v>
      </c>
      <c r="D19" s="94">
        <v>1500</v>
      </c>
      <c r="E19" s="95">
        <v>190</v>
      </c>
      <c r="F19" s="94">
        <v>380</v>
      </c>
      <c r="G19" s="95">
        <v>1320</v>
      </c>
      <c r="H19" s="74">
        <v>1690</v>
      </c>
      <c r="I19" s="109">
        <f t="shared" ca="1" si="0"/>
        <v>1690</v>
      </c>
      <c r="J19" s="98"/>
      <c r="X19" s="75"/>
    </row>
    <row r="20" spans="2:24" ht="15" customHeight="1" x14ac:dyDescent="0.2">
      <c r="B20" s="110">
        <v>43878</v>
      </c>
      <c r="C20" s="90">
        <v>2020</v>
      </c>
      <c r="D20" s="94">
        <v>1330</v>
      </c>
      <c r="E20" s="95">
        <v>210</v>
      </c>
      <c r="F20" s="94">
        <v>360</v>
      </c>
      <c r="G20" s="95">
        <v>1170</v>
      </c>
      <c r="H20" s="74">
        <v>1530</v>
      </c>
      <c r="I20" s="109">
        <f t="shared" ca="1" si="0"/>
        <v>1530</v>
      </c>
      <c r="J20" s="98"/>
      <c r="X20" s="75"/>
    </row>
    <row r="21" spans="2:24" ht="15" customHeight="1" x14ac:dyDescent="0.2">
      <c r="B21" s="110">
        <v>43871</v>
      </c>
      <c r="C21" s="90">
        <v>2020</v>
      </c>
      <c r="D21" s="94">
        <v>1420</v>
      </c>
      <c r="E21" s="95">
        <v>200</v>
      </c>
      <c r="F21" s="94">
        <v>360</v>
      </c>
      <c r="G21" s="95">
        <v>1250</v>
      </c>
      <c r="H21" s="74">
        <v>1610</v>
      </c>
      <c r="I21" s="109">
        <f t="shared" ca="1" si="0"/>
        <v>1610</v>
      </c>
      <c r="J21" s="98"/>
      <c r="X21" s="75"/>
    </row>
    <row r="22" spans="2:24" x14ac:dyDescent="0.2">
      <c r="B22" s="110">
        <v>43864</v>
      </c>
      <c r="C22" s="90">
        <v>2020</v>
      </c>
      <c r="D22" s="94">
        <v>1870</v>
      </c>
      <c r="E22" s="95">
        <v>240</v>
      </c>
      <c r="F22" s="94">
        <v>480</v>
      </c>
      <c r="G22" s="95">
        <v>1620</v>
      </c>
      <c r="H22" s="74">
        <v>2110</v>
      </c>
      <c r="I22" s="109">
        <f t="shared" ca="1" si="0"/>
        <v>2110</v>
      </c>
      <c r="J22" s="98"/>
      <c r="X22" s="75"/>
    </row>
    <row r="23" spans="2:24" x14ac:dyDescent="0.2">
      <c r="B23" s="110">
        <v>43857</v>
      </c>
      <c r="C23" s="90">
        <v>2020</v>
      </c>
      <c r="D23" s="94">
        <v>1820</v>
      </c>
      <c r="E23" s="95">
        <v>210</v>
      </c>
      <c r="F23" s="94">
        <v>460</v>
      </c>
      <c r="G23" s="95">
        <v>1570</v>
      </c>
      <c r="H23" s="74">
        <v>2020</v>
      </c>
      <c r="I23" s="109">
        <f t="shared" ca="1" si="0"/>
        <v>2020</v>
      </c>
      <c r="J23" s="98"/>
      <c r="X23" s="75"/>
    </row>
    <row r="24" spans="2:24" ht="15" customHeight="1" x14ac:dyDescent="0.2">
      <c r="B24" s="110">
        <v>43850</v>
      </c>
      <c r="C24" s="90">
        <v>2020</v>
      </c>
      <c r="D24" s="94">
        <v>1640</v>
      </c>
      <c r="E24" s="95">
        <v>190</v>
      </c>
      <c r="F24" s="94">
        <v>410</v>
      </c>
      <c r="G24" s="95">
        <v>1420</v>
      </c>
      <c r="H24" s="74">
        <v>1830</v>
      </c>
      <c r="I24" s="109">
        <f t="shared" ca="1" si="0"/>
        <v>1830</v>
      </c>
      <c r="J24" s="98"/>
      <c r="X24" s="75"/>
    </row>
    <row r="25" spans="2:24" ht="15" customHeight="1" x14ac:dyDescent="0.2">
      <c r="B25" s="110">
        <v>43843</v>
      </c>
      <c r="C25" s="90">
        <v>2020</v>
      </c>
      <c r="D25" s="94">
        <v>1560</v>
      </c>
      <c r="E25" s="95">
        <v>210</v>
      </c>
      <c r="F25" s="94">
        <v>400</v>
      </c>
      <c r="G25" s="95">
        <v>1370</v>
      </c>
      <c r="H25" s="74">
        <v>1770</v>
      </c>
      <c r="I25" s="109">
        <f t="shared" ca="1" si="0"/>
        <v>1770</v>
      </c>
      <c r="J25" s="98"/>
      <c r="X25" s="75"/>
    </row>
    <row r="26" spans="2:24" x14ac:dyDescent="0.2">
      <c r="B26" s="110">
        <v>43836</v>
      </c>
      <c r="C26" s="90">
        <v>2020</v>
      </c>
      <c r="D26" s="94">
        <v>1240</v>
      </c>
      <c r="E26" s="95">
        <v>200</v>
      </c>
      <c r="F26" s="94">
        <v>290</v>
      </c>
      <c r="G26" s="95">
        <v>1150</v>
      </c>
      <c r="H26" s="74">
        <v>1440</v>
      </c>
      <c r="I26" s="109">
        <f t="shared" ca="1" si="0"/>
        <v>1440</v>
      </c>
      <c r="J26" s="98"/>
      <c r="X26" s="75"/>
    </row>
    <row r="27" spans="2:24" x14ac:dyDescent="0.2">
      <c r="B27" s="110">
        <v>43943</v>
      </c>
      <c r="C27" s="90">
        <v>2019</v>
      </c>
      <c r="D27" s="94">
        <v>1800</v>
      </c>
      <c r="E27" s="95">
        <v>160</v>
      </c>
      <c r="F27" s="94">
        <v>380</v>
      </c>
      <c r="G27" s="95">
        <v>1580</v>
      </c>
      <c r="H27" s="74">
        <v>1960</v>
      </c>
      <c r="I27" s="109">
        <f t="shared" ca="1" si="0"/>
        <v>1960</v>
      </c>
      <c r="J27" s="98"/>
      <c r="X27" s="75"/>
    </row>
    <row r="28" spans="2:24" x14ac:dyDescent="0.2">
      <c r="B28" s="110">
        <v>43936</v>
      </c>
      <c r="C28" s="90">
        <v>2019</v>
      </c>
      <c r="D28" s="94">
        <v>1680</v>
      </c>
      <c r="E28" s="95">
        <v>230</v>
      </c>
      <c r="F28" s="94">
        <v>370</v>
      </c>
      <c r="G28" s="95">
        <v>1540</v>
      </c>
      <c r="H28" s="74">
        <v>1910</v>
      </c>
      <c r="I28" s="109">
        <f t="shared" ca="1" si="0"/>
        <v>1910</v>
      </c>
      <c r="J28" s="98"/>
      <c r="X28" s="75"/>
    </row>
    <row r="29" spans="2:24" x14ac:dyDescent="0.2">
      <c r="B29" s="110">
        <v>43929</v>
      </c>
      <c r="C29" s="90">
        <v>2019</v>
      </c>
      <c r="D29" s="94">
        <v>1930</v>
      </c>
      <c r="E29" s="95">
        <v>310</v>
      </c>
      <c r="F29" s="94">
        <v>470</v>
      </c>
      <c r="G29" s="95">
        <v>1760</v>
      </c>
      <c r="H29" s="74">
        <v>2240</v>
      </c>
      <c r="I29" s="109">
        <f t="shared" ca="1" si="0"/>
        <v>2240</v>
      </c>
      <c r="J29" s="98"/>
      <c r="X29" s="75"/>
    </row>
    <row r="30" spans="2:24" x14ac:dyDescent="0.2">
      <c r="B30" s="110">
        <v>43922</v>
      </c>
      <c r="C30" s="90">
        <v>2019</v>
      </c>
      <c r="D30" s="94">
        <v>2390</v>
      </c>
      <c r="E30" s="95">
        <v>360</v>
      </c>
      <c r="F30" s="94">
        <v>540</v>
      </c>
      <c r="G30" s="95">
        <v>2220</v>
      </c>
      <c r="H30" s="74">
        <v>2750</v>
      </c>
      <c r="I30" s="109">
        <f t="shared" ca="1" si="0"/>
        <v>2750</v>
      </c>
      <c r="J30" s="98"/>
      <c r="X30" s="75"/>
    </row>
    <row r="31" spans="2:24" x14ac:dyDescent="0.2">
      <c r="B31" s="110">
        <v>43915</v>
      </c>
      <c r="C31" s="90">
        <v>2019</v>
      </c>
      <c r="D31" s="94">
        <v>2230</v>
      </c>
      <c r="E31" s="95">
        <v>310</v>
      </c>
      <c r="F31" s="94">
        <v>480</v>
      </c>
      <c r="G31" s="95">
        <v>2070</v>
      </c>
      <c r="H31" s="74">
        <v>2540</v>
      </c>
      <c r="I31" s="109">
        <f t="shared" ca="1" si="0"/>
        <v>2540</v>
      </c>
      <c r="J31" s="98"/>
      <c r="X31" s="75"/>
    </row>
    <row r="32" spans="2:24" x14ac:dyDescent="0.2">
      <c r="B32" s="110">
        <v>43908</v>
      </c>
      <c r="C32" s="90">
        <v>2019</v>
      </c>
      <c r="D32" s="94">
        <v>1600</v>
      </c>
      <c r="E32" s="95">
        <v>210</v>
      </c>
      <c r="F32" s="94">
        <v>370</v>
      </c>
      <c r="G32" s="95">
        <v>1440</v>
      </c>
      <c r="H32" s="74">
        <v>1810</v>
      </c>
      <c r="I32" s="109">
        <f t="shared" ca="1" si="0"/>
        <v>1810</v>
      </c>
      <c r="J32" s="98"/>
      <c r="X32" s="75"/>
    </row>
    <row r="33" spans="2:24" x14ac:dyDescent="0.2">
      <c r="B33" s="110">
        <v>43901</v>
      </c>
      <c r="C33" s="90">
        <v>2019</v>
      </c>
      <c r="D33" s="94">
        <v>1490</v>
      </c>
      <c r="E33" s="95">
        <v>230</v>
      </c>
      <c r="F33" s="94">
        <v>330</v>
      </c>
      <c r="G33" s="95">
        <v>1400</v>
      </c>
      <c r="H33" s="74">
        <v>1730</v>
      </c>
      <c r="I33" s="109">
        <f t="shared" ca="1" si="0"/>
        <v>1730</v>
      </c>
      <c r="J33" s="98"/>
      <c r="X33" s="75"/>
    </row>
    <row r="34" spans="2:24" x14ac:dyDescent="0.2">
      <c r="B34" s="110">
        <v>43894</v>
      </c>
      <c r="C34" s="90">
        <v>2019</v>
      </c>
      <c r="D34" s="94">
        <v>1570</v>
      </c>
      <c r="E34" s="95">
        <v>270</v>
      </c>
      <c r="F34" s="94">
        <v>370</v>
      </c>
      <c r="G34" s="95">
        <v>1470</v>
      </c>
      <c r="H34" s="74">
        <v>1850</v>
      </c>
      <c r="I34" s="109">
        <f t="shared" ca="1" si="0"/>
        <v>1850</v>
      </c>
      <c r="J34" s="98"/>
      <c r="X34" s="75"/>
    </row>
    <row r="35" spans="2:24" x14ac:dyDescent="0.2">
      <c r="B35" s="110">
        <v>43886</v>
      </c>
      <c r="C35" s="90">
        <v>2019</v>
      </c>
      <c r="D35" s="94">
        <v>1810</v>
      </c>
      <c r="E35" s="95">
        <v>250</v>
      </c>
      <c r="F35" s="94">
        <v>400</v>
      </c>
      <c r="G35" s="95">
        <v>1660</v>
      </c>
      <c r="H35" s="74">
        <v>2060</v>
      </c>
      <c r="I35" s="109">
        <f t="shared" ca="1" si="0"/>
        <v>2060</v>
      </c>
      <c r="J35" s="98"/>
      <c r="X35" s="75"/>
    </row>
    <row r="36" spans="2:24" x14ac:dyDescent="0.2">
      <c r="B36" s="110">
        <v>43879</v>
      </c>
      <c r="C36" s="90">
        <v>2019</v>
      </c>
      <c r="D36" s="94">
        <v>1280</v>
      </c>
      <c r="E36" s="95">
        <v>210</v>
      </c>
      <c r="F36" s="94">
        <v>290</v>
      </c>
      <c r="G36" s="95">
        <v>1200</v>
      </c>
      <c r="H36" s="74">
        <v>1500</v>
      </c>
      <c r="I36" s="109">
        <f t="shared" ca="1" si="0"/>
        <v>1500</v>
      </c>
      <c r="J36" s="98"/>
      <c r="X36" s="75"/>
    </row>
    <row r="37" spans="2:24" x14ac:dyDescent="0.2">
      <c r="B37" s="110">
        <v>43872</v>
      </c>
      <c r="C37" s="90">
        <v>2019</v>
      </c>
      <c r="D37" s="94">
        <v>1180</v>
      </c>
      <c r="E37" s="95">
        <v>230</v>
      </c>
      <c r="F37" s="94">
        <v>240</v>
      </c>
      <c r="G37" s="95">
        <v>1170</v>
      </c>
      <c r="H37" s="74">
        <v>1420</v>
      </c>
      <c r="I37" s="109">
        <f t="shared" ca="1" si="0"/>
        <v>1420</v>
      </c>
      <c r="J37" s="98"/>
      <c r="X37" s="75"/>
    </row>
    <row r="38" spans="2:24" ht="12.75" customHeight="1" x14ac:dyDescent="0.2">
      <c r="B38" s="110">
        <v>43865</v>
      </c>
      <c r="C38" s="90">
        <v>2019</v>
      </c>
      <c r="D38" s="94">
        <v>1400</v>
      </c>
      <c r="E38" s="95">
        <v>230</v>
      </c>
      <c r="F38" s="94">
        <v>300</v>
      </c>
      <c r="G38" s="95">
        <v>1320</v>
      </c>
      <c r="H38" s="74">
        <v>1620</v>
      </c>
      <c r="I38" s="109">
        <f t="shared" ca="1" si="0"/>
        <v>1620</v>
      </c>
      <c r="J38" s="98"/>
      <c r="K38" s="117" t="s">
        <v>211</v>
      </c>
      <c r="L38" s="117"/>
      <c r="M38" s="117"/>
      <c r="N38" s="117"/>
      <c r="O38" s="117"/>
      <c r="P38" s="117"/>
      <c r="Q38" s="117"/>
      <c r="R38" s="117"/>
      <c r="S38" s="117"/>
      <c r="T38" s="117"/>
      <c r="X38" s="75"/>
    </row>
    <row r="39" spans="2:24" x14ac:dyDescent="0.2">
      <c r="B39" s="110">
        <v>43858</v>
      </c>
      <c r="C39" s="90">
        <v>2019</v>
      </c>
      <c r="D39" s="94">
        <v>1950</v>
      </c>
      <c r="E39" s="95">
        <v>230</v>
      </c>
      <c r="F39" s="94">
        <v>410</v>
      </c>
      <c r="G39" s="95">
        <v>1780</v>
      </c>
      <c r="H39" s="74">
        <v>2190</v>
      </c>
      <c r="I39" s="109">
        <f t="shared" ca="1" si="0"/>
        <v>2190</v>
      </c>
      <c r="J39" s="98"/>
      <c r="K39" s="117"/>
      <c r="L39" s="117"/>
      <c r="M39" s="117"/>
      <c r="N39" s="117"/>
      <c r="O39" s="117"/>
      <c r="P39" s="117"/>
      <c r="Q39" s="117"/>
      <c r="R39" s="117"/>
      <c r="S39" s="117"/>
      <c r="T39" s="117"/>
      <c r="X39" s="75"/>
    </row>
    <row r="40" spans="2:24" x14ac:dyDescent="0.2">
      <c r="B40" s="110">
        <v>43851</v>
      </c>
      <c r="C40" s="90">
        <v>2019</v>
      </c>
      <c r="D40" s="94">
        <v>2130</v>
      </c>
      <c r="E40" s="95">
        <v>250</v>
      </c>
      <c r="F40" s="94">
        <v>840</v>
      </c>
      <c r="G40" s="95">
        <v>1540</v>
      </c>
      <c r="H40" s="74">
        <v>2380</v>
      </c>
      <c r="I40" s="109">
        <f t="shared" ca="1" si="0"/>
        <v>2380</v>
      </c>
      <c r="J40" s="98"/>
      <c r="K40" s="117"/>
      <c r="L40" s="117"/>
      <c r="M40" s="117"/>
      <c r="N40" s="117"/>
      <c r="O40" s="117"/>
      <c r="P40" s="117"/>
      <c r="Q40" s="117"/>
      <c r="R40" s="117"/>
      <c r="S40" s="117"/>
      <c r="T40" s="117"/>
      <c r="X40" s="75"/>
    </row>
    <row r="41" spans="2:24" x14ac:dyDescent="0.2">
      <c r="B41" s="110">
        <v>43844</v>
      </c>
      <c r="C41" s="90">
        <v>2019</v>
      </c>
      <c r="D41" s="94">
        <v>1700</v>
      </c>
      <c r="E41" s="95">
        <v>280</v>
      </c>
      <c r="F41" s="94">
        <v>460</v>
      </c>
      <c r="G41" s="95">
        <v>1510</v>
      </c>
      <c r="H41" s="74">
        <v>1970</v>
      </c>
      <c r="I41" s="109">
        <f t="shared" ca="1" si="0"/>
        <v>1970</v>
      </c>
      <c r="J41" s="98"/>
      <c r="K41" s="117"/>
      <c r="L41" s="117"/>
      <c r="M41" s="117"/>
      <c r="N41" s="117"/>
      <c r="O41" s="117"/>
      <c r="P41" s="117"/>
      <c r="Q41" s="117"/>
      <c r="R41" s="117"/>
      <c r="S41" s="117"/>
      <c r="T41" s="117"/>
      <c r="X41" s="75"/>
    </row>
    <row r="42" spans="2:24" x14ac:dyDescent="0.2">
      <c r="B42" s="110">
        <v>43837</v>
      </c>
      <c r="C42" s="90">
        <v>2019</v>
      </c>
      <c r="D42" s="94">
        <v>1320</v>
      </c>
      <c r="E42" s="95">
        <v>200</v>
      </c>
      <c r="F42" s="94">
        <v>360</v>
      </c>
      <c r="G42" s="95">
        <v>1150</v>
      </c>
      <c r="H42" s="74">
        <v>1510</v>
      </c>
      <c r="I42" s="109">
        <f t="shared" ca="1" si="0"/>
        <v>1510</v>
      </c>
      <c r="J42" s="98"/>
      <c r="K42" s="117"/>
      <c r="L42" s="117"/>
      <c r="M42" s="117"/>
      <c r="N42" s="117"/>
      <c r="O42" s="117"/>
      <c r="P42" s="117"/>
      <c r="Q42" s="117"/>
      <c r="R42" s="117"/>
      <c r="S42" s="117"/>
      <c r="T42" s="117"/>
      <c r="X42" s="75"/>
    </row>
    <row r="43" spans="2:24" x14ac:dyDescent="0.2">
      <c r="B43" s="110">
        <v>43944</v>
      </c>
      <c r="C43" s="90">
        <v>2018</v>
      </c>
      <c r="D43" s="94">
        <v>2050</v>
      </c>
      <c r="E43" s="95">
        <v>230</v>
      </c>
      <c r="F43" s="94">
        <v>470</v>
      </c>
      <c r="G43" s="95">
        <v>1820</v>
      </c>
      <c r="H43" s="74">
        <v>2280</v>
      </c>
      <c r="I43" s="109">
        <f t="shared" ref="I43:I74" ca="1" si="1">OFFSET(D43,0,MATCH($L$12,$D$10:$H$10,0)-1)</f>
        <v>2280</v>
      </c>
      <c r="J43" s="98"/>
      <c r="K43" s="117"/>
      <c r="L43" s="117"/>
      <c r="M43" s="117"/>
      <c r="N43" s="117"/>
      <c r="O43" s="117"/>
      <c r="P43" s="117"/>
      <c r="Q43" s="117"/>
      <c r="R43" s="117"/>
      <c r="S43" s="117"/>
      <c r="T43" s="117"/>
      <c r="X43" s="75"/>
    </row>
    <row r="44" spans="2:24" x14ac:dyDescent="0.2">
      <c r="B44" s="110">
        <v>43937</v>
      </c>
      <c r="C44" s="90">
        <v>2018</v>
      </c>
      <c r="D44" s="94">
        <v>1620</v>
      </c>
      <c r="E44" s="95">
        <v>220</v>
      </c>
      <c r="F44" s="94">
        <v>390</v>
      </c>
      <c r="G44" s="95">
        <v>1440</v>
      </c>
      <c r="H44" s="74">
        <v>1830</v>
      </c>
      <c r="I44" s="109">
        <f t="shared" ca="1" si="1"/>
        <v>1830</v>
      </c>
      <c r="J44" s="98"/>
      <c r="K44" s="117"/>
      <c r="L44" s="117"/>
      <c r="M44" s="117"/>
      <c r="N44" s="117"/>
      <c r="O44" s="117"/>
      <c r="P44" s="117"/>
      <c r="Q44" s="117"/>
      <c r="R44" s="117"/>
      <c r="S44" s="117"/>
      <c r="T44" s="117"/>
      <c r="X44" s="75"/>
    </row>
    <row r="45" spans="2:24" x14ac:dyDescent="0.2">
      <c r="B45" s="110">
        <v>43930</v>
      </c>
      <c r="C45" s="90">
        <v>2018</v>
      </c>
      <c r="D45" s="94">
        <v>1870</v>
      </c>
      <c r="E45" s="95">
        <v>270</v>
      </c>
      <c r="F45" s="94">
        <v>420</v>
      </c>
      <c r="G45" s="95">
        <v>1720</v>
      </c>
      <c r="H45" s="74">
        <v>2140</v>
      </c>
      <c r="I45" s="109">
        <f t="shared" ca="1" si="1"/>
        <v>2140</v>
      </c>
      <c r="J45" s="98"/>
      <c r="K45" s="117"/>
      <c r="L45" s="117"/>
      <c r="M45" s="117"/>
      <c r="N45" s="117"/>
      <c r="O45" s="117"/>
      <c r="P45" s="117"/>
      <c r="Q45" s="117"/>
      <c r="R45" s="117"/>
      <c r="S45" s="117"/>
      <c r="T45" s="117"/>
      <c r="X45" s="75"/>
    </row>
    <row r="46" spans="2:24" x14ac:dyDescent="0.2">
      <c r="B46" s="110">
        <v>43923</v>
      </c>
      <c r="C46" s="90">
        <v>2018</v>
      </c>
      <c r="D46" s="94">
        <v>1920</v>
      </c>
      <c r="E46" s="95">
        <v>300</v>
      </c>
      <c r="F46" s="94">
        <v>420</v>
      </c>
      <c r="G46" s="95">
        <v>1800</v>
      </c>
      <c r="H46" s="74">
        <v>2220</v>
      </c>
      <c r="I46" s="109">
        <f t="shared" ca="1" si="1"/>
        <v>2220</v>
      </c>
      <c r="J46" s="98"/>
      <c r="K46" s="117"/>
      <c r="L46" s="117"/>
      <c r="M46" s="117"/>
      <c r="N46" s="117"/>
      <c r="O46" s="117"/>
      <c r="P46" s="117"/>
      <c r="Q46" s="117"/>
      <c r="R46" s="117"/>
      <c r="S46" s="117"/>
      <c r="T46" s="117"/>
      <c r="X46" s="75"/>
    </row>
    <row r="47" spans="2:24" x14ac:dyDescent="0.2">
      <c r="B47" s="110">
        <v>43916</v>
      </c>
      <c r="C47" s="90">
        <v>2018</v>
      </c>
      <c r="D47" s="94">
        <v>2140</v>
      </c>
      <c r="E47" s="95">
        <v>310</v>
      </c>
      <c r="F47" s="94">
        <v>480</v>
      </c>
      <c r="G47" s="95">
        <v>1970</v>
      </c>
      <c r="H47" s="74">
        <v>2450</v>
      </c>
      <c r="I47" s="109">
        <f t="shared" ca="1" si="1"/>
        <v>2450</v>
      </c>
      <c r="J47" s="98"/>
      <c r="K47" s="117"/>
      <c r="L47" s="117"/>
      <c r="M47" s="117"/>
      <c r="N47" s="117"/>
      <c r="O47" s="117"/>
      <c r="P47" s="117"/>
      <c r="Q47" s="117"/>
      <c r="R47" s="117"/>
      <c r="S47" s="117"/>
      <c r="T47" s="117"/>
      <c r="X47" s="75"/>
    </row>
    <row r="48" spans="2:24" x14ac:dyDescent="0.2">
      <c r="B48" s="110">
        <v>43909</v>
      </c>
      <c r="C48" s="90">
        <v>2018</v>
      </c>
      <c r="D48" s="94">
        <v>1590</v>
      </c>
      <c r="E48" s="95">
        <v>260</v>
      </c>
      <c r="F48" s="94">
        <v>380</v>
      </c>
      <c r="G48" s="95">
        <v>1470</v>
      </c>
      <c r="H48" s="74">
        <v>1850</v>
      </c>
      <c r="I48" s="109">
        <f t="shared" ca="1" si="1"/>
        <v>1850</v>
      </c>
      <c r="J48" s="98"/>
      <c r="K48" s="117"/>
      <c r="L48" s="117"/>
      <c r="M48" s="117"/>
      <c r="N48" s="117"/>
      <c r="O48" s="117"/>
      <c r="P48" s="117"/>
      <c r="Q48" s="117"/>
      <c r="R48" s="117"/>
      <c r="S48" s="117"/>
      <c r="T48" s="117"/>
      <c r="X48" s="75"/>
    </row>
    <row r="49" spans="2:24" x14ac:dyDescent="0.2">
      <c r="B49" s="110">
        <v>43902</v>
      </c>
      <c r="C49" s="90">
        <v>2018</v>
      </c>
      <c r="D49" s="94">
        <v>1500</v>
      </c>
      <c r="E49" s="95">
        <v>200</v>
      </c>
      <c r="F49" s="94">
        <v>420</v>
      </c>
      <c r="G49" s="95">
        <v>1280</v>
      </c>
      <c r="H49" s="74">
        <v>1700</v>
      </c>
      <c r="I49" s="109">
        <f t="shared" ca="1" si="1"/>
        <v>1700</v>
      </c>
      <c r="J49" s="98"/>
      <c r="K49" s="117"/>
      <c r="L49" s="117"/>
      <c r="M49" s="117"/>
      <c r="N49" s="117"/>
      <c r="O49" s="117"/>
      <c r="P49" s="117"/>
      <c r="Q49" s="117"/>
      <c r="R49" s="117"/>
      <c r="S49" s="117"/>
      <c r="T49" s="117"/>
      <c r="V49" s="99"/>
      <c r="X49" s="75"/>
    </row>
    <row r="50" spans="2:24" x14ac:dyDescent="0.2">
      <c r="B50" s="110">
        <v>43895</v>
      </c>
      <c r="C50" s="90">
        <v>2018</v>
      </c>
      <c r="D50" s="94">
        <v>1750</v>
      </c>
      <c r="E50" s="95">
        <v>230</v>
      </c>
      <c r="F50" s="94">
        <v>430</v>
      </c>
      <c r="G50" s="95">
        <v>1550</v>
      </c>
      <c r="H50" s="74">
        <v>1980</v>
      </c>
      <c r="I50" s="109">
        <f t="shared" ca="1" si="1"/>
        <v>1980</v>
      </c>
      <c r="J50" s="98"/>
      <c r="K50" s="117"/>
      <c r="L50" s="117"/>
      <c r="M50" s="117"/>
      <c r="N50" s="117"/>
      <c r="O50" s="117"/>
      <c r="P50" s="117"/>
      <c r="Q50" s="117"/>
      <c r="R50" s="117"/>
      <c r="S50" s="117"/>
      <c r="T50" s="117"/>
      <c r="X50" s="75"/>
    </row>
    <row r="51" spans="2:24" x14ac:dyDescent="0.2">
      <c r="B51" s="110">
        <v>43887</v>
      </c>
      <c r="C51" s="90">
        <v>2018</v>
      </c>
      <c r="D51" s="94">
        <v>1260</v>
      </c>
      <c r="E51" s="95">
        <v>190</v>
      </c>
      <c r="F51" s="94">
        <v>300</v>
      </c>
      <c r="G51" s="95">
        <v>1150</v>
      </c>
      <c r="H51" s="74">
        <v>1450</v>
      </c>
      <c r="I51" s="109">
        <f t="shared" ca="1" si="1"/>
        <v>1450</v>
      </c>
      <c r="J51" s="98"/>
      <c r="K51" s="117"/>
      <c r="L51" s="117"/>
      <c r="M51" s="117"/>
      <c r="N51" s="117"/>
      <c r="O51" s="117"/>
      <c r="P51" s="117"/>
      <c r="Q51" s="117"/>
      <c r="R51" s="117"/>
      <c r="S51" s="117"/>
      <c r="T51" s="117"/>
      <c r="X51" s="75"/>
    </row>
    <row r="52" spans="2:24" x14ac:dyDescent="0.2">
      <c r="B52" s="110">
        <v>43880</v>
      </c>
      <c r="C52" s="90">
        <v>2018</v>
      </c>
      <c r="D52" s="94">
        <v>1320</v>
      </c>
      <c r="E52" s="95">
        <v>220</v>
      </c>
      <c r="F52" s="94">
        <v>330</v>
      </c>
      <c r="G52" s="95">
        <v>1220</v>
      </c>
      <c r="H52" s="74">
        <v>1540</v>
      </c>
      <c r="I52" s="109">
        <f t="shared" ca="1" si="1"/>
        <v>1540</v>
      </c>
      <c r="J52" s="98"/>
      <c r="K52" s="117"/>
      <c r="L52" s="117"/>
      <c r="M52" s="117"/>
      <c r="N52" s="117"/>
      <c r="O52" s="117"/>
      <c r="P52" s="117"/>
      <c r="Q52" s="117"/>
      <c r="R52" s="117"/>
      <c r="S52" s="117"/>
      <c r="T52" s="117"/>
      <c r="X52" s="75"/>
    </row>
    <row r="53" spans="2:24" x14ac:dyDescent="0.2">
      <c r="B53" s="110">
        <v>43873</v>
      </c>
      <c r="C53" s="90">
        <v>2018</v>
      </c>
      <c r="D53" s="94">
        <v>1230</v>
      </c>
      <c r="E53" s="95">
        <v>230</v>
      </c>
      <c r="F53" s="94">
        <v>290</v>
      </c>
      <c r="G53" s="95">
        <v>1180</v>
      </c>
      <c r="H53" s="74">
        <v>1470</v>
      </c>
      <c r="I53" s="109">
        <f t="shared" ca="1" si="1"/>
        <v>1470</v>
      </c>
      <c r="J53" s="98"/>
      <c r="K53" s="117"/>
      <c r="L53" s="117"/>
      <c r="M53" s="117"/>
      <c r="N53" s="117"/>
      <c r="O53" s="117"/>
      <c r="P53" s="117"/>
      <c r="Q53" s="117"/>
      <c r="R53" s="117"/>
      <c r="S53" s="117"/>
      <c r="T53" s="117"/>
      <c r="X53" s="75"/>
    </row>
    <row r="54" spans="2:24" x14ac:dyDescent="0.2">
      <c r="B54" s="110">
        <v>43866</v>
      </c>
      <c r="C54" s="90">
        <v>2018</v>
      </c>
      <c r="D54" s="94">
        <v>1310</v>
      </c>
      <c r="E54" s="95">
        <v>230</v>
      </c>
      <c r="F54" s="94">
        <v>330</v>
      </c>
      <c r="G54" s="95">
        <v>1200</v>
      </c>
      <c r="H54" s="74">
        <v>1530</v>
      </c>
      <c r="I54" s="109">
        <f t="shared" ca="1" si="1"/>
        <v>1530</v>
      </c>
      <c r="J54" s="98"/>
      <c r="K54" s="117"/>
      <c r="L54" s="117"/>
      <c r="M54" s="117"/>
      <c r="N54" s="117"/>
      <c r="O54" s="117"/>
      <c r="P54" s="117"/>
      <c r="Q54" s="117"/>
      <c r="R54" s="117"/>
      <c r="S54" s="117"/>
      <c r="T54" s="117"/>
      <c r="X54" s="75"/>
    </row>
    <row r="55" spans="2:24" x14ac:dyDescent="0.2">
      <c r="B55" s="110">
        <v>43859</v>
      </c>
      <c r="C55" s="90">
        <v>2018</v>
      </c>
      <c r="D55" s="94">
        <v>1850</v>
      </c>
      <c r="E55" s="95">
        <v>260</v>
      </c>
      <c r="F55" s="94">
        <v>430</v>
      </c>
      <c r="G55" s="95">
        <v>1690</v>
      </c>
      <c r="H55" s="74">
        <v>2110</v>
      </c>
      <c r="I55" s="109">
        <f t="shared" ca="1" si="1"/>
        <v>2110</v>
      </c>
      <c r="J55" s="98"/>
      <c r="K55" s="117"/>
      <c r="L55" s="117"/>
      <c r="M55" s="117"/>
      <c r="N55" s="117"/>
      <c r="O55" s="117"/>
      <c r="P55" s="117"/>
      <c r="Q55" s="117"/>
      <c r="R55" s="117"/>
      <c r="S55" s="117"/>
      <c r="T55" s="117"/>
      <c r="X55" s="75"/>
    </row>
    <row r="56" spans="2:24" x14ac:dyDescent="0.2">
      <c r="B56" s="110">
        <v>43852</v>
      </c>
      <c r="C56" s="90">
        <v>2018</v>
      </c>
      <c r="D56" s="94">
        <v>1630</v>
      </c>
      <c r="E56" s="95">
        <v>190</v>
      </c>
      <c r="F56" s="94">
        <v>370</v>
      </c>
      <c r="G56" s="95">
        <v>1440</v>
      </c>
      <c r="H56" s="74">
        <v>1820</v>
      </c>
      <c r="I56" s="109">
        <f t="shared" ca="1" si="1"/>
        <v>1820</v>
      </c>
      <c r="J56" s="98"/>
      <c r="K56" s="117"/>
      <c r="L56" s="117"/>
      <c r="M56" s="117"/>
      <c r="N56" s="117"/>
      <c r="O56" s="117"/>
      <c r="P56" s="117"/>
      <c r="Q56" s="117"/>
      <c r="R56" s="117"/>
      <c r="S56" s="117"/>
      <c r="T56" s="117"/>
      <c r="X56" s="75"/>
    </row>
    <row r="57" spans="2:24" x14ac:dyDescent="0.2">
      <c r="B57" s="110">
        <v>43845</v>
      </c>
      <c r="C57" s="90">
        <v>2018</v>
      </c>
      <c r="D57" s="94">
        <v>1690</v>
      </c>
      <c r="E57" s="95">
        <v>220</v>
      </c>
      <c r="F57" s="94">
        <v>430</v>
      </c>
      <c r="G57" s="95">
        <v>1480</v>
      </c>
      <c r="H57" s="74">
        <v>1900</v>
      </c>
      <c r="I57" s="109">
        <f t="shared" ca="1" si="1"/>
        <v>1900</v>
      </c>
      <c r="J57" s="98"/>
      <c r="K57" s="117"/>
      <c r="L57" s="117"/>
      <c r="M57" s="117"/>
      <c r="N57" s="117"/>
      <c r="O57" s="117"/>
      <c r="P57" s="117"/>
      <c r="Q57" s="117"/>
      <c r="R57" s="117"/>
      <c r="S57" s="117"/>
      <c r="T57" s="117"/>
      <c r="X57" s="75"/>
    </row>
    <row r="58" spans="2:24" x14ac:dyDescent="0.2">
      <c r="B58" s="110">
        <v>43838</v>
      </c>
      <c r="C58" s="90">
        <v>2018</v>
      </c>
      <c r="D58" s="94">
        <v>1280</v>
      </c>
      <c r="E58" s="95">
        <v>200</v>
      </c>
      <c r="F58" s="94">
        <v>300</v>
      </c>
      <c r="G58" s="95">
        <v>1170</v>
      </c>
      <c r="H58" s="74">
        <v>1470</v>
      </c>
      <c r="I58" s="109">
        <f t="shared" ca="1" si="1"/>
        <v>1470</v>
      </c>
      <c r="J58" s="98"/>
      <c r="K58" s="117"/>
      <c r="L58" s="117"/>
      <c r="M58" s="117"/>
      <c r="N58" s="117"/>
      <c r="O58" s="117"/>
      <c r="P58" s="117"/>
      <c r="Q58" s="117"/>
      <c r="R58" s="117"/>
      <c r="S58" s="117"/>
      <c r="T58" s="117"/>
      <c r="X58" s="75"/>
    </row>
    <row r="59" spans="2:24" x14ac:dyDescent="0.2">
      <c r="B59" s="110">
        <v>43831</v>
      </c>
      <c r="C59" s="90">
        <v>2018</v>
      </c>
      <c r="D59" s="94">
        <v>440</v>
      </c>
      <c r="E59" s="95">
        <v>110</v>
      </c>
      <c r="F59" s="94">
        <v>110</v>
      </c>
      <c r="G59" s="95">
        <v>440</v>
      </c>
      <c r="H59" s="74">
        <v>550</v>
      </c>
      <c r="I59" s="109">
        <f t="shared" ca="1" si="1"/>
        <v>550</v>
      </c>
      <c r="J59" s="98"/>
      <c r="K59" s="117"/>
      <c r="L59" s="117"/>
      <c r="M59" s="117"/>
      <c r="N59" s="117"/>
      <c r="O59" s="117"/>
      <c r="P59" s="117"/>
      <c r="Q59" s="117"/>
      <c r="R59" s="117"/>
      <c r="S59" s="117"/>
      <c r="T59" s="117"/>
      <c r="X59" s="75"/>
    </row>
    <row r="60" spans="2:24" x14ac:dyDescent="0.2">
      <c r="B60" s="110">
        <v>43945</v>
      </c>
      <c r="C60" s="90">
        <v>2017</v>
      </c>
      <c r="D60" s="94">
        <v>2240</v>
      </c>
      <c r="E60" s="95">
        <v>280</v>
      </c>
      <c r="F60" s="94">
        <v>580</v>
      </c>
      <c r="G60" s="95">
        <v>1940</v>
      </c>
      <c r="H60" s="74">
        <v>2520</v>
      </c>
      <c r="I60" s="109">
        <f t="shared" ca="1" si="1"/>
        <v>2520</v>
      </c>
      <c r="J60" s="98"/>
      <c r="K60" s="117"/>
      <c r="L60" s="117"/>
      <c r="M60" s="117"/>
      <c r="N60" s="117"/>
      <c r="O60" s="117"/>
      <c r="P60" s="117"/>
      <c r="Q60" s="117"/>
      <c r="R60" s="117"/>
      <c r="S60" s="117"/>
      <c r="T60" s="117"/>
      <c r="X60" s="75"/>
    </row>
    <row r="61" spans="2:24" x14ac:dyDescent="0.2">
      <c r="B61" s="110">
        <v>43938</v>
      </c>
      <c r="C61" s="90">
        <v>2017</v>
      </c>
      <c r="D61" s="94">
        <v>1660</v>
      </c>
      <c r="E61" s="95">
        <v>230</v>
      </c>
      <c r="F61" s="94">
        <v>420</v>
      </c>
      <c r="G61" s="95">
        <v>1470</v>
      </c>
      <c r="H61" s="74">
        <v>1890</v>
      </c>
      <c r="I61" s="109">
        <f t="shared" ca="1" si="1"/>
        <v>1890</v>
      </c>
      <c r="J61" s="98"/>
      <c r="K61" s="117"/>
      <c r="L61" s="117"/>
      <c r="M61" s="117"/>
      <c r="N61" s="117"/>
      <c r="O61" s="117"/>
      <c r="P61" s="117"/>
      <c r="Q61" s="117"/>
      <c r="R61" s="117"/>
      <c r="S61" s="117"/>
      <c r="T61" s="117"/>
      <c r="X61" s="75"/>
    </row>
    <row r="62" spans="2:24" x14ac:dyDescent="0.2">
      <c r="B62" s="110">
        <v>43931</v>
      </c>
      <c r="C62" s="90">
        <v>2017</v>
      </c>
      <c r="D62" s="94">
        <v>1790</v>
      </c>
      <c r="E62" s="95">
        <v>290</v>
      </c>
      <c r="F62" s="94">
        <v>420</v>
      </c>
      <c r="G62" s="95">
        <v>1660</v>
      </c>
      <c r="H62" s="74">
        <v>2080</v>
      </c>
      <c r="I62" s="109">
        <f t="shared" ca="1" si="1"/>
        <v>2080</v>
      </c>
      <c r="J62" s="98"/>
      <c r="K62" s="117"/>
      <c r="L62" s="117"/>
      <c r="M62" s="117"/>
      <c r="N62" s="117"/>
      <c r="O62" s="117"/>
      <c r="P62" s="117"/>
      <c r="Q62" s="117"/>
      <c r="R62" s="117"/>
      <c r="S62" s="117"/>
      <c r="T62" s="117"/>
      <c r="X62" s="75"/>
    </row>
    <row r="63" spans="2:24" x14ac:dyDescent="0.2">
      <c r="B63" s="110">
        <v>43924</v>
      </c>
      <c r="C63" s="90">
        <v>2017</v>
      </c>
      <c r="D63" s="94">
        <v>2500</v>
      </c>
      <c r="E63" s="95">
        <v>390</v>
      </c>
      <c r="F63" s="94">
        <v>540</v>
      </c>
      <c r="G63" s="95">
        <v>2340</v>
      </c>
      <c r="H63" s="74">
        <v>2890</v>
      </c>
      <c r="I63" s="109">
        <f t="shared" ca="1" si="1"/>
        <v>2890</v>
      </c>
      <c r="J63" s="98"/>
      <c r="K63" s="117"/>
      <c r="L63" s="117"/>
      <c r="M63" s="117"/>
      <c r="N63" s="117"/>
      <c r="O63" s="117"/>
      <c r="P63" s="117"/>
      <c r="Q63" s="117"/>
      <c r="R63" s="117"/>
      <c r="S63" s="117"/>
      <c r="T63" s="117"/>
      <c r="X63" s="75"/>
    </row>
    <row r="64" spans="2:24" x14ac:dyDescent="0.2">
      <c r="B64" s="110">
        <v>43917</v>
      </c>
      <c r="C64" s="90">
        <v>2017</v>
      </c>
      <c r="D64" s="94">
        <v>2450</v>
      </c>
      <c r="E64" s="95">
        <v>330</v>
      </c>
      <c r="F64" s="94">
        <v>580</v>
      </c>
      <c r="G64" s="95">
        <v>2200</v>
      </c>
      <c r="H64" s="74">
        <v>2780</v>
      </c>
      <c r="I64" s="109">
        <f t="shared" ca="1" si="1"/>
        <v>2780</v>
      </c>
      <c r="J64" s="98"/>
      <c r="K64" s="117"/>
      <c r="L64" s="117"/>
      <c r="M64" s="117"/>
      <c r="N64" s="117"/>
      <c r="O64" s="117"/>
      <c r="P64" s="117"/>
      <c r="Q64" s="117"/>
      <c r="R64" s="117"/>
      <c r="S64" s="117"/>
      <c r="T64" s="117"/>
      <c r="X64" s="75"/>
    </row>
    <row r="65" spans="2:24" x14ac:dyDescent="0.2">
      <c r="B65" s="110">
        <v>43910</v>
      </c>
      <c r="C65" s="90">
        <v>2017</v>
      </c>
      <c r="D65" s="94">
        <v>1670</v>
      </c>
      <c r="E65" s="95">
        <v>250</v>
      </c>
      <c r="F65" s="94">
        <v>390</v>
      </c>
      <c r="G65" s="95">
        <v>1520</v>
      </c>
      <c r="H65" s="74">
        <v>1920</v>
      </c>
      <c r="I65" s="109">
        <f t="shared" ca="1" si="1"/>
        <v>1920</v>
      </c>
      <c r="J65" s="98"/>
      <c r="K65" s="117"/>
      <c r="L65" s="117"/>
      <c r="M65" s="117"/>
      <c r="N65" s="117"/>
      <c r="O65" s="117"/>
      <c r="P65" s="117"/>
      <c r="Q65" s="117"/>
      <c r="R65" s="117"/>
      <c r="S65" s="117"/>
      <c r="T65" s="117"/>
      <c r="X65" s="75"/>
    </row>
    <row r="66" spans="2:24" x14ac:dyDescent="0.2">
      <c r="B66" s="110">
        <v>43903</v>
      </c>
      <c r="C66" s="90">
        <v>2017</v>
      </c>
      <c r="D66" s="94">
        <v>1550</v>
      </c>
      <c r="E66" s="95">
        <v>240</v>
      </c>
      <c r="F66" s="94">
        <v>380</v>
      </c>
      <c r="G66" s="95">
        <v>1410</v>
      </c>
      <c r="H66" s="74">
        <v>1790</v>
      </c>
      <c r="I66" s="109">
        <f t="shared" ca="1" si="1"/>
        <v>1790</v>
      </c>
      <c r="J66" s="98"/>
      <c r="K66" s="117"/>
      <c r="L66" s="117"/>
      <c r="M66" s="117"/>
      <c r="N66" s="117"/>
      <c r="O66" s="117"/>
      <c r="P66" s="117"/>
      <c r="Q66" s="117"/>
      <c r="R66" s="117"/>
      <c r="S66" s="117"/>
      <c r="T66" s="117"/>
      <c r="X66" s="75"/>
    </row>
    <row r="67" spans="2:24" x14ac:dyDescent="0.2">
      <c r="B67" s="110">
        <v>43896</v>
      </c>
      <c r="C67" s="90">
        <v>2017</v>
      </c>
      <c r="D67" s="94">
        <v>1570</v>
      </c>
      <c r="E67" s="95">
        <v>230</v>
      </c>
      <c r="F67" s="94">
        <v>380</v>
      </c>
      <c r="G67" s="95">
        <v>1420</v>
      </c>
      <c r="H67" s="74">
        <v>1800</v>
      </c>
      <c r="I67" s="109">
        <f t="shared" ca="1" si="1"/>
        <v>1800</v>
      </c>
      <c r="J67" s="98"/>
      <c r="K67" s="117"/>
      <c r="L67" s="117"/>
      <c r="M67" s="117"/>
      <c r="N67" s="117"/>
      <c r="O67" s="117"/>
      <c r="P67" s="117"/>
      <c r="Q67" s="117"/>
      <c r="R67" s="117"/>
      <c r="S67" s="117"/>
      <c r="T67" s="117"/>
      <c r="X67" s="75"/>
    </row>
    <row r="68" spans="2:24" x14ac:dyDescent="0.2">
      <c r="B68" s="110">
        <v>43888</v>
      </c>
      <c r="C68" s="90">
        <v>2017</v>
      </c>
      <c r="D68" s="94">
        <v>1950</v>
      </c>
      <c r="E68" s="95">
        <v>310</v>
      </c>
      <c r="F68" s="94">
        <v>490</v>
      </c>
      <c r="G68" s="95">
        <v>1770</v>
      </c>
      <c r="H68" s="74">
        <v>2250</v>
      </c>
      <c r="I68" s="109">
        <f t="shared" ca="1" si="1"/>
        <v>2250</v>
      </c>
      <c r="J68" s="98"/>
      <c r="K68" s="117"/>
      <c r="L68" s="117"/>
      <c r="M68" s="117"/>
      <c r="N68" s="117"/>
      <c r="O68" s="117"/>
      <c r="P68" s="117"/>
      <c r="Q68" s="117"/>
      <c r="R68" s="117"/>
      <c r="S68" s="117"/>
      <c r="T68" s="117"/>
      <c r="X68" s="75"/>
    </row>
    <row r="69" spans="2:24" x14ac:dyDescent="0.2">
      <c r="B69" s="110">
        <v>43881</v>
      </c>
      <c r="C69" s="90">
        <v>2017</v>
      </c>
      <c r="D69" s="94">
        <v>1470</v>
      </c>
      <c r="E69" s="95">
        <v>220</v>
      </c>
      <c r="F69" s="94">
        <v>370</v>
      </c>
      <c r="G69" s="95">
        <v>1310</v>
      </c>
      <c r="H69" s="74">
        <v>1680</v>
      </c>
      <c r="I69" s="109">
        <f t="shared" ca="1" si="1"/>
        <v>1680</v>
      </c>
      <c r="J69" s="98"/>
      <c r="K69" s="117"/>
      <c r="L69" s="117"/>
      <c r="M69" s="117"/>
      <c r="N69" s="117"/>
      <c r="O69" s="117"/>
      <c r="P69" s="117"/>
      <c r="Q69" s="117"/>
      <c r="R69" s="117"/>
      <c r="S69" s="117"/>
      <c r="T69" s="117"/>
      <c r="X69" s="75"/>
    </row>
    <row r="70" spans="2:24" x14ac:dyDescent="0.2">
      <c r="B70" s="110">
        <v>43874</v>
      </c>
      <c r="C70" s="90">
        <v>2017</v>
      </c>
      <c r="D70" s="94">
        <v>1260</v>
      </c>
      <c r="E70" s="95">
        <v>210</v>
      </c>
      <c r="F70" s="94">
        <v>320</v>
      </c>
      <c r="G70" s="95">
        <v>1150</v>
      </c>
      <c r="H70" s="74">
        <v>1470</v>
      </c>
      <c r="I70" s="109">
        <f t="shared" ca="1" si="1"/>
        <v>1470</v>
      </c>
      <c r="J70" s="98"/>
      <c r="K70" s="117"/>
      <c r="L70" s="117"/>
      <c r="M70" s="117"/>
      <c r="N70" s="117"/>
      <c r="O70" s="117"/>
      <c r="P70" s="117"/>
      <c r="Q70" s="117"/>
      <c r="R70" s="117"/>
      <c r="S70" s="117"/>
      <c r="T70" s="117"/>
      <c r="X70" s="75"/>
    </row>
    <row r="71" spans="2:24" x14ac:dyDescent="0.2">
      <c r="B71" s="110">
        <v>43867</v>
      </c>
      <c r="C71" s="90">
        <v>2017</v>
      </c>
      <c r="D71" s="94">
        <v>1390</v>
      </c>
      <c r="E71" s="95">
        <v>230</v>
      </c>
      <c r="F71" s="94">
        <v>360</v>
      </c>
      <c r="G71" s="95">
        <v>1250</v>
      </c>
      <c r="H71" s="74">
        <v>1610</v>
      </c>
      <c r="I71" s="109">
        <f t="shared" ca="1" si="1"/>
        <v>1610</v>
      </c>
      <c r="J71" s="98"/>
      <c r="K71" s="117"/>
      <c r="L71" s="117"/>
      <c r="M71" s="117"/>
      <c r="N71" s="117"/>
      <c r="O71" s="117"/>
      <c r="P71" s="117"/>
      <c r="Q71" s="117"/>
      <c r="R71" s="117"/>
      <c r="S71" s="117"/>
      <c r="T71" s="117"/>
      <c r="X71" s="75"/>
    </row>
    <row r="72" spans="2:24" x14ac:dyDescent="0.2">
      <c r="B72" s="110">
        <v>43860</v>
      </c>
      <c r="C72" s="90">
        <v>2017</v>
      </c>
      <c r="D72" s="94">
        <v>2050</v>
      </c>
      <c r="E72" s="95">
        <v>230</v>
      </c>
      <c r="F72" s="94">
        <v>490</v>
      </c>
      <c r="G72" s="95">
        <v>1800</v>
      </c>
      <c r="H72" s="74">
        <v>2280</v>
      </c>
      <c r="I72" s="109">
        <f t="shared" ca="1" si="1"/>
        <v>2280</v>
      </c>
      <c r="J72" s="98"/>
      <c r="K72" s="117"/>
      <c r="L72" s="117"/>
      <c r="M72" s="117"/>
      <c r="N72" s="117"/>
      <c r="O72" s="117"/>
      <c r="P72" s="117"/>
      <c r="Q72" s="117"/>
      <c r="R72" s="117"/>
      <c r="S72" s="117"/>
      <c r="T72" s="117"/>
      <c r="X72" s="75"/>
    </row>
    <row r="73" spans="2:24" x14ac:dyDescent="0.2">
      <c r="B73" s="110">
        <v>43853</v>
      </c>
      <c r="C73" s="90">
        <v>2017</v>
      </c>
      <c r="D73" s="94">
        <v>1760</v>
      </c>
      <c r="E73" s="95">
        <v>240</v>
      </c>
      <c r="F73" s="94">
        <v>430</v>
      </c>
      <c r="G73" s="95">
        <v>1570</v>
      </c>
      <c r="H73" s="74">
        <v>1990</v>
      </c>
      <c r="I73" s="109">
        <f t="shared" ca="1" si="1"/>
        <v>1990</v>
      </c>
      <c r="J73" s="98"/>
      <c r="K73" s="117"/>
      <c r="L73" s="117"/>
      <c r="M73" s="117"/>
      <c r="N73" s="117"/>
      <c r="O73" s="117"/>
      <c r="P73" s="117"/>
      <c r="Q73" s="117"/>
      <c r="R73" s="117"/>
      <c r="S73" s="117"/>
      <c r="T73" s="117"/>
      <c r="X73" s="75"/>
    </row>
    <row r="74" spans="2:24" x14ac:dyDescent="0.2">
      <c r="B74" s="110">
        <v>43846</v>
      </c>
      <c r="C74" s="90">
        <v>2017</v>
      </c>
      <c r="D74" s="94">
        <v>1590</v>
      </c>
      <c r="E74" s="95">
        <v>200</v>
      </c>
      <c r="F74" s="94">
        <v>380</v>
      </c>
      <c r="G74" s="95">
        <v>1410</v>
      </c>
      <c r="H74" s="74">
        <v>1790</v>
      </c>
      <c r="I74" s="109">
        <f t="shared" ca="1" si="1"/>
        <v>1790</v>
      </c>
      <c r="J74" s="98"/>
      <c r="K74" s="117"/>
      <c r="L74" s="117"/>
      <c r="M74" s="117"/>
      <c r="N74" s="117"/>
      <c r="O74" s="117"/>
      <c r="P74" s="117"/>
      <c r="Q74" s="117"/>
      <c r="R74" s="117"/>
      <c r="S74" s="117"/>
      <c r="T74" s="117"/>
      <c r="X74" s="75"/>
    </row>
    <row r="75" spans="2:24" x14ac:dyDescent="0.2">
      <c r="B75" s="110">
        <v>43839</v>
      </c>
      <c r="C75" s="90">
        <v>2017</v>
      </c>
      <c r="D75" s="94">
        <v>1440</v>
      </c>
      <c r="E75" s="95">
        <v>200</v>
      </c>
      <c r="F75" s="94">
        <v>350</v>
      </c>
      <c r="G75" s="95">
        <v>1290</v>
      </c>
      <c r="H75" s="74">
        <v>1640</v>
      </c>
      <c r="I75" s="109">
        <f t="shared" ref="I75:I92" ca="1" si="2">OFFSET(D75,0,MATCH($L$12,$D$10:$H$10,0)-1)</f>
        <v>1640</v>
      </c>
      <c r="J75" s="98"/>
      <c r="K75" s="117"/>
      <c r="L75" s="117"/>
      <c r="M75" s="117"/>
      <c r="N75" s="117"/>
      <c r="O75" s="117"/>
      <c r="P75" s="117"/>
      <c r="Q75" s="117"/>
      <c r="R75" s="117"/>
      <c r="S75" s="117"/>
      <c r="T75" s="117"/>
      <c r="X75" s="75"/>
    </row>
    <row r="76" spans="2:24" x14ac:dyDescent="0.2">
      <c r="B76" s="110">
        <v>43832</v>
      </c>
      <c r="C76" s="90">
        <v>2017</v>
      </c>
      <c r="D76" s="94">
        <v>590</v>
      </c>
      <c r="E76" s="95">
        <v>150</v>
      </c>
      <c r="F76" s="94">
        <v>140</v>
      </c>
      <c r="G76" s="95">
        <v>600</v>
      </c>
      <c r="H76" s="74">
        <v>740</v>
      </c>
      <c r="I76" s="109">
        <f t="shared" ca="1" si="2"/>
        <v>740</v>
      </c>
      <c r="J76" s="98"/>
      <c r="K76" s="117"/>
      <c r="L76" s="117"/>
      <c r="M76" s="117"/>
      <c r="N76" s="117"/>
      <c r="O76" s="117"/>
      <c r="P76" s="117"/>
      <c r="Q76" s="117"/>
      <c r="R76" s="117"/>
      <c r="S76" s="117"/>
      <c r="T76" s="117"/>
      <c r="X76" s="75"/>
    </row>
    <row r="77" spans="2:24" x14ac:dyDescent="0.2">
      <c r="B77" s="110">
        <v>43939</v>
      </c>
      <c r="C77" s="90">
        <v>2016</v>
      </c>
      <c r="D77" s="94">
        <v>1420</v>
      </c>
      <c r="E77" s="95">
        <v>270</v>
      </c>
      <c r="F77" s="96" t="e">
        <f>NA()</f>
        <v>#N/A</v>
      </c>
      <c r="G77" s="97" t="e">
        <f>NA()</f>
        <v>#N/A</v>
      </c>
      <c r="H77" s="91">
        <v>1700</v>
      </c>
      <c r="I77" s="109">
        <f t="shared" ca="1" si="2"/>
        <v>1700</v>
      </c>
      <c r="J77" s="98"/>
      <c r="K77" s="117"/>
      <c r="L77" s="117"/>
      <c r="M77" s="117"/>
      <c r="N77" s="117"/>
      <c r="O77" s="117"/>
      <c r="P77" s="117"/>
      <c r="Q77" s="117"/>
      <c r="R77" s="117"/>
      <c r="S77" s="117"/>
      <c r="T77" s="117"/>
      <c r="X77" s="75"/>
    </row>
    <row r="78" spans="2:24" x14ac:dyDescent="0.2">
      <c r="B78" s="110">
        <v>43932</v>
      </c>
      <c r="C78" s="90">
        <v>2016</v>
      </c>
      <c r="D78" s="94">
        <v>1550</v>
      </c>
      <c r="E78" s="95">
        <v>280</v>
      </c>
      <c r="F78" s="96" t="e">
        <f>NA()</f>
        <v>#N/A</v>
      </c>
      <c r="G78" s="97" t="e">
        <f>NA()</f>
        <v>#N/A</v>
      </c>
      <c r="H78" s="91">
        <v>1830</v>
      </c>
      <c r="I78" s="109">
        <f t="shared" ca="1" si="2"/>
        <v>1830</v>
      </c>
      <c r="J78" s="98"/>
      <c r="K78" s="117"/>
      <c r="L78" s="117"/>
      <c r="M78" s="117"/>
      <c r="N78" s="117"/>
      <c r="O78" s="117"/>
      <c r="P78" s="117"/>
      <c r="Q78" s="117"/>
      <c r="R78" s="117"/>
      <c r="S78" s="117"/>
      <c r="T78" s="117"/>
      <c r="X78" s="75"/>
    </row>
    <row r="79" spans="2:24" x14ac:dyDescent="0.2">
      <c r="B79" s="110">
        <v>43925</v>
      </c>
      <c r="C79" s="90">
        <v>2016</v>
      </c>
      <c r="D79" s="94">
        <v>2540</v>
      </c>
      <c r="E79" s="95">
        <v>350</v>
      </c>
      <c r="F79" s="96" t="e">
        <f>NA()</f>
        <v>#N/A</v>
      </c>
      <c r="G79" s="97" t="e">
        <f>NA()</f>
        <v>#N/A</v>
      </c>
      <c r="H79" s="91">
        <v>2890</v>
      </c>
      <c r="I79" s="109">
        <f t="shared" ca="1" si="2"/>
        <v>2890</v>
      </c>
      <c r="J79" s="98"/>
      <c r="K79" s="117"/>
      <c r="L79" s="117"/>
      <c r="M79" s="117"/>
      <c r="N79" s="117"/>
      <c r="O79" s="117"/>
      <c r="P79" s="117"/>
      <c r="Q79" s="117"/>
      <c r="R79" s="117"/>
      <c r="S79" s="117"/>
      <c r="T79" s="117"/>
      <c r="X79" s="75"/>
    </row>
    <row r="80" spans="2:24" x14ac:dyDescent="0.2">
      <c r="B80" s="110">
        <v>43918</v>
      </c>
      <c r="C80" s="90">
        <v>2016</v>
      </c>
      <c r="D80" s="94">
        <v>4120</v>
      </c>
      <c r="E80" s="95">
        <v>310</v>
      </c>
      <c r="F80" s="96" t="e">
        <f>NA()</f>
        <v>#N/A</v>
      </c>
      <c r="G80" s="97" t="e">
        <f>NA()</f>
        <v>#N/A</v>
      </c>
      <c r="H80" s="91">
        <v>4430</v>
      </c>
      <c r="I80" s="109">
        <f t="shared" ca="1" si="2"/>
        <v>4430</v>
      </c>
      <c r="J80" s="98"/>
      <c r="K80" s="117"/>
      <c r="L80" s="117"/>
      <c r="M80" s="117"/>
      <c r="N80" s="117"/>
      <c r="O80" s="117"/>
      <c r="P80" s="117"/>
      <c r="Q80" s="117"/>
      <c r="R80" s="117"/>
      <c r="S80" s="117"/>
      <c r="T80" s="117"/>
      <c r="X80" s="75"/>
    </row>
    <row r="81" spans="2:24" x14ac:dyDescent="0.2">
      <c r="B81" s="110">
        <v>43911</v>
      </c>
      <c r="C81" s="90">
        <v>2016</v>
      </c>
      <c r="D81" s="94">
        <v>2220</v>
      </c>
      <c r="E81" s="95">
        <v>240</v>
      </c>
      <c r="F81" s="96" t="e">
        <f>NA()</f>
        <v>#N/A</v>
      </c>
      <c r="G81" s="97" t="e">
        <f>NA()</f>
        <v>#N/A</v>
      </c>
      <c r="H81" s="91">
        <v>2460</v>
      </c>
      <c r="I81" s="109">
        <f t="shared" ca="1" si="2"/>
        <v>2460</v>
      </c>
      <c r="J81" s="98"/>
      <c r="K81" s="117"/>
      <c r="L81" s="117"/>
      <c r="M81" s="117"/>
      <c r="N81" s="117"/>
      <c r="O81" s="117"/>
      <c r="P81" s="117"/>
      <c r="Q81" s="117"/>
      <c r="R81" s="117"/>
      <c r="S81" s="117"/>
      <c r="T81" s="117"/>
      <c r="X81" s="75"/>
    </row>
    <row r="82" spans="2:24" x14ac:dyDescent="0.2">
      <c r="B82" s="110">
        <v>43904</v>
      </c>
      <c r="C82" s="90">
        <v>2016</v>
      </c>
      <c r="D82" s="94">
        <v>1610</v>
      </c>
      <c r="E82" s="95">
        <v>220</v>
      </c>
      <c r="F82" s="96" t="e">
        <f>NA()</f>
        <v>#N/A</v>
      </c>
      <c r="G82" s="97" t="e">
        <f>NA()</f>
        <v>#N/A</v>
      </c>
      <c r="H82" s="91">
        <v>1830</v>
      </c>
      <c r="I82" s="109">
        <f t="shared" ca="1" si="2"/>
        <v>1830</v>
      </c>
      <c r="J82" s="98"/>
      <c r="K82" s="117"/>
      <c r="L82" s="117"/>
      <c r="M82" s="117"/>
      <c r="N82" s="117"/>
      <c r="O82" s="117"/>
      <c r="P82" s="117"/>
      <c r="Q82" s="117"/>
      <c r="R82" s="117"/>
      <c r="S82" s="117"/>
      <c r="T82" s="117"/>
      <c r="X82" s="75"/>
    </row>
    <row r="83" spans="2:24" x14ac:dyDescent="0.2">
      <c r="B83" s="110">
        <v>43897</v>
      </c>
      <c r="C83" s="90">
        <v>2016</v>
      </c>
      <c r="D83" s="94">
        <v>1360</v>
      </c>
      <c r="E83" s="95">
        <v>270</v>
      </c>
      <c r="F83" s="96" t="e">
        <f>NA()</f>
        <v>#N/A</v>
      </c>
      <c r="G83" s="97" t="e">
        <f>NA()</f>
        <v>#N/A</v>
      </c>
      <c r="H83" s="91">
        <v>1640</v>
      </c>
      <c r="I83" s="109">
        <f t="shared" ca="1" si="2"/>
        <v>1640</v>
      </c>
      <c r="J83" s="98"/>
      <c r="K83" s="117"/>
      <c r="L83" s="117"/>
      <c r="M83" s="117"/>
      <c r="N83" s="117"/>
      <c r="O83" s="117"/>
      <c r="P83" s="117"/>
      <c r="Q83" s="117"/>
      <c r="R83" s="117"/>
      <c r="S83" s="117"/>
      <c r="T83" s="117"/>
      <c r="X83" s="75"/>
    </row>
    <row r="84" spans="2:24" x14ac:dyDescent="0.2">
      <c r="B84" s="110">
        <v>43890</v>
      </c>
      <c r="C84" s="90">
        <v>2016</v>
      </c>
      <c r="D84" s="94">
        <v>1810</v>
      </c>
      <c r="E84" s="95">
        <v>280</v>
      </c>
      <c r="F84" s="96" t="e">
        <f>NA()</f>
        <v>#N/A</v>
      </c>
      <c r="G84" s="97" t="e">
        <f>NA()</f>
        <v>#N/A</v>
      </c>
      <c r="H84" s="91">
        <v>2090</v>
      </c>
      <c r="I84" s="109">
        <f t="shared" ca="1" si="2"/>
        <v>2090</v>
      </c>
      <c r="J84" s="98"/>
      <c r="K84" s="117"/>
      <c r="L84" s="117"/>
      <c r="M84" s="117"/>
      <c r="N84" s="117"/>
      <c r="O84" s="117"/>
      <c r="P84" s="117"/>
      <c r="Q84" s="117"/>
      <c r="R84" s="117"/>
      <c r="S84" s="117"/>
      <c r="T84" s="117"/>
      <c r="X84" s="75"/>
    </row>
    <row r="85" spans="2:24" x14ac:dyDescent="0.2">
      <c r="B85" s="110">
        <v>43883</v>
      </c>
      <c r="C85" s="90">
        <v>2016</v>
      </c>
      <c r="D85" s="94">
        <v>1450</v>
      </c>
      <c r="E85" s="95">
        <v>240</v>
      </c>
      <c r="F85" s="96" t="e">
        <f>NA()</f>
        <v>#N/A</v>
      </c>
      <c r="G85" s="97" t="e">
        <f>NA()</f>
        <v>#N/A</v>
      </c>
      <c r="H85" s="91">
        <v>1690</v>
      </c>
      <c r="I85" s="109">
        <f t="shared" ca="1" si="2"/>
        <v>1690</v>
      </c>
      <c r="J85" s="98"/>
      <c r="K85" s="117"/>
      <c r="L85" s="117"/>
      <c r="M85" s="117"/>
      <c r="N85" s="117"/>
      <c r="O85" s="117"/>
      <c r="P85" s="117"/>
      <c r="Q85" s="117"/>
      <c r="R85" s="117"/>
      <c r="S85" s="117"/>
      <c r="T85" s="117"/>
      <c r="X85" s="75"/>
    </row>
    <row r="86" spans="2:24" x14ac:dyDescent="0.2">
      <c r="B86" s="110">
        <v>43876</v>
      </c>
      <c r="C86" s="90">
        <v>2016</v>
      </c>
      <c r="D86" s="94">
        <v>1240</v>
      </c>
      <c r="E86" s="95">
        <v>190</v>
      </c>
      <c r="F86" s="96" t="e">
        <f>NA()</f>
        <v>#N/A</v>
      </c>
      <c r="G86" s="97" t="e">
        <f>NA()</f>
        <v>#N/A</v>
      </c>
      <c r="H86" s="91">
        <v>1420</v>
      </c>
      <c r="I86" s="109">
        <f t="shared" ca="1" si="2"/>
        <v>1420</v>
      </c>
      <c r="J86" s="98"/>
      <c r="K86" s="117"/>
      <c r="L86" s="117"/>
      <c r="M86" s="117"/>
      <c r="N86" s="117"/>
      <c r="O86" s="117"/>
      <c r="P86" s="117"/>
      <c r="Q86" s="117"/>
      <c r="R86" s="117"/>
      <c r="S86" s="117"/>
      <c r="T86" s="117"/>
      <c r="X86" s="75"/>
    </row>
    <row r="87" spans="2:24" x14ac:dyDescent="0.2">
      <c r="B87" s="110">
        <v>43869</v>
      </c>
      <c r="C87" s="90">
        <v>2016</v>
      </c>
      <c r="D87" s="94">
        <v>1280</v>
      </c>
      <c r="E87" s="95">
        <v>220</v>
      </c>
      <c r="F87" s="96" t="e">
        <f>NA()</f>
        <v>#N/A</v>
      </c>
      <c r="G87" s="97" t="e">
        <f>NA()</f>
        <v>#N/A</v>
      </c>
      <c r="H87" s="91">
        <v>1500</v>
      </c>
      <c r="I87" s="109">
        <f t="shared" ca="1" si="2"/>
        <v>1500</v>
      </c>
      <c r="J87" s="98"/>
      <c r="K87" s="117"/>
      <c r="L87" s="117"/>
      <c r="M87" s="117"/>
      <c r="N87" s="117"/>
      <c r="O87" s="117"/>
      <c r="P87" s="117"/>
      <c r="Q87" s="117"/>
      <c r="R87" s="117"/>
      <c r="S87" s="117"/>
      <c r="T87" s="117"/>
      <c r="X87" s="75"/>
    </row>
    <row r="88" spans="2:24" x14ac:dyDescent="0.2">
      <c r="B88" s="110">
        <v>43862</v>
      </c>
      <c r="C88" s="90">
        <v>2016</v>
      </c>
      <c r="D88" s="94">
        <v>1780</v>
      </c>
      <c r="E88" s="95">
        <v>270</v>
      </c>
      <c r="F88" s="96" t="e">
        <f>NA()</f>
        <v>#N/A</v>
      </c>
      <c r="G88" s="97" t="e">
        <f>NA()</f>
        <v>#N/A</v>
      </c>
      <c r="H88" s="91">
        <v>2050</v>
      </c>
      <c r="I88" s="109">
        <f t="shared" ca="1" si="2"/>
        <v>2050</v>
      </c>
      <c r="J88" s="98"/>
      <c r="K88" s="117"/>
      <c r="L88" s="117"/>
      <c r="M88" s="117"/>
      <c r="N88" s="117"/>
      <c r="O88" s="117"/>
      <c r="P88" s="117"/>
      <c r="Q88" s="117"/>
      <c r="R88" s="117"/>
      <c r="S88" s="117"/>
      <c r="T88" s="117"/>
      <c r="X88" s="75"/>
    </row>
    <row r="89" spans="2:24" x14ac:dyDescent="0.2">
      <c r="B89" s="110">
        <v>43855</v>
      </c>
      <c r="C89" s="90">
        <v>2016</v>
      </c>
      <c r="D89" s="94">
        <v>1820</v>
      </c>
      <c r="E89" s="95">
        <v>240</v>
      </c>
      <c r="F89" s="96" t="e">
        <f>NA()</f>
        <v>#N/A</v>
      </c>
      <c r="G89" s="97" t="e">
        <f>NA()</f>
        <v>#N/A</v>
      </c>
      <c r="H89" s="91">
        <v>2060</v>
      </c>
      <c r="I89" s="109">
        <f t="shared" ca="1" si="2"/>
        <v>2060</v>
      </c>
      <c r="J89" s="98"/>
      <c r="K89" s="117"/>
      <c r="L89" s="117"/>
      <c r="M89" s="117"/>
      <c r="N89" s="117"/>
      <c r="O89" s="117"/>
      <c r="P89" s="117"/>
      <c r="Q89" s="117"/>
      <c r="R89" s="117"/>
      <c r="S89" s="117"/>
      <c r="T89" s="117"/>
    </row>
    <row r="90" spans="2:24" x14ac:dyDescent="0.2">
      <c r="B90" s="110">
        <v>43848</v>
      </c>
      <c r="C90" s="90">
        <v>2016</v>
      </c>
      <c r="D90" s="94">
        <v>1710</v>
      </c>
      <c r="E90" s="95">
        <v>240</v>
      </c>
      <c r="F90" s="96" t="e">
        <f>NA()</f>
        <v>#N/A</v>
      </c>
      <c r="G90" s="97" t="e">
        <f>NA()</f>
        <v>#N/A</v>
      </c>
      <c r="H90" s="91">
        <v>1950</v>
      </c>
      <c r="I90" s="109">
        <f t="shared" ca="1" si="2"/>
        <v>1950</v>
      </c>
      <c r="J90" s="98"/>
      <c r="K90" s="117"/>
      <c r="L90" s="117"/>
      <c r="M90" s="117"/>
      <c r="N90" s="117"/>
      <c r="O90" s="117"/>
      <c r="P90" s="117"/>
      <c r="Q90" s="117"/>
      <c r="R90" s="117"/>
      <c r="S90" s="117"/>
      <c r="T90" s="117"/>
    </row>
    <row r="91" spans="2:24" x14ac:dyDescent="0.2">
      <c r="B91" s="110">
        <v>43841</v>
      </c>
      <c r="C91" s="90">
        <v>2016</v>
      </c>
      <c r="D91" s="94">
        <v>1610</v>
      </c>
      <c r="E91" s="95">
        <v>210</v>
      </c>
      <c r="F91" s="96" t="e">
        <f>NA()</f>
        <v>#N/A</v>
      </c>
      <c r="G91" s="97" t="e">
        <f>NA()</f>
        <v>#N/A</v>
      </c>
      <c r="H91" s="91">
        <v>1820</v>
      </c>
      <c r="I91" s="109">
        <f t="shared" ca="1" si="2"/>
        <v>1820</v>
      </c>
      <c r="J91" s="98"/>
      <c r="K91" s="117"/>
      <c r="L91" s="117"/>
      <c r="M91" s="117"/>
      <c r="N91" s="117"/>
      <c r="O91" s="117"/>
      <c r="P91" s="117"/>
      <c r="Q91" s="117"/>
      <c r="R91" s="117"/>
      <c r="S91" s="117"/>
      <c r="T91" s="117"/>
    </row>
    <row r="92" spans="2:24" x14ac:dyDescent="0.2">
      <c r="B92" s="110">
        <v>43834</v>
      </c>
      <c r="C92" s="90">
        <v>2016</v>
      </c>
      <c r="D92" s="94">
        <v>860</v>
      </c>
      <c r="E92" s="95">
        <v>220</v>
      </c>
      <c r="F92" s="96" t="e">
        <f>NA()</f>
        <v>#N/A</v>
      </c>
      <c r="G92" s="97" t="e">
        <f>NA()</f>
        <v>#N/A</v>
      </c>
      <c r="H92" s="91">
        <v>1080</v>
      </c>
      <c r="I92" s="109">
        <f t="shared" ca="1" si="2"/>
        <v>1080</v>
      </c>
      <c r="J92" s="98"/>
      <c r="K92" s="117"/>
      <c r="L92" s="117"/>
      <c r="M92" s="117"/>
      <c r="N92" s="117"/>
      <c r="O92" s="117"/>
      <c r="P92" s="117"/>
      <c r="Q92" s="117"/>
      <c r="R92" s="117"/>
      <c r="S92" s="117"/>
      <c r="T92" s="117"/>
    </row>
    <row r="93" spans="2:24" x14ac:dyDescent="0.2">
      <c r="B93" s="79"/>
      <c r="C93" s="84"/>
      <c r="D93"/>
      <c r="E93"/>
      <c r="F93"/>
      <c r="G93"/>
      <c r="H93"/>
      <c r="J93" s="98"/>
      <c r="K93" s="117"/>
      <c r="L93" s="117"/>
      <c r="M93" s="117"/>
      <c r="N93" s="117"/>
      <c r="O93" s="117"/>
      <c r="P93" s="117"/>
      <c r="Q93" s="117"/>
      <c r="R93" s="117"/>
      <c r="S93" s="117"/>
      <c r="T93" s="117"/>
    </row>
    <row r="94" spans="2:24" ht="39" customHeight="1" x14ac:dyDescent="0.2">
      <c r="B94" s="111" t="s">
        <v>191</v>
      </c>
      <c r="C94" s="111"/>
      <c r="D94" s="111"/>
      <c r="E94" s="111"/>
      <c r="F94" s="111"/>
      <c r="G94" s="111"/>
      <c r="H94" s="111"/>
      <c r="J94" s="98"/>
      <c r="K94" s="117"/>
      <c r="L94" s="117"/>
      <c r="M94" s="117"/>
      <c r="N94" s="117"/>
      <c r="O94" s="117"/>
      <c r="P94" s="117"/>
      <c r="Q94" s="117"/>
      <c r="R94" s="117"/>
      <c r="S94" s="117"/>
      <c r="T94" s="117"/>
    </row>
    <row r="95" spans="2:24" s="67" customFormat="1" ht="12.75" customHeight="1" x14ac:dyDescent="0.2">
      <c r="B95" s="113" t="s">
        <v>192</v>
      </c>
      <c r="C95" s="113"/>
      <c r="D95" s="113"/>
      <c r="E95" s="113"/>
      <c r="F95" s="113"/>
      <c r="G95" s="113"/>
      <c r="H95" s="113"/>
      <c r="I95" s="89"/>
      <c r="J95" s="98"/>
      <c r="K95" s="117"/>
      <c r="L95" s="117"/>
      <c r="M95" s="117"/>
      <c r="N95" s="117"/>
      <c r="O95" s="117"/>
      <c r="P95" s="117"/>
      <c r="Q95" s="117"/>
      <c r="R95" s="117"/>
      <c r="S95" s="117"/>
      <c r="T95" s="117"/>
    </row>
    <row r="96" spans="2:24" ht="14.25" x14ac:dyDescent="0.2">
      <c r="B96" s="75" t="s">
        <v>196</v>
      </c>
      <c r="J96" s="98"/>
      <c r="K96" s="117"/>
      <c r="L96" s="117"/>
      <c r="M96" s="117"/>
      <c r="N96" s="117"/>
      <c r="O96" s="117"/>
      <c r="P96" s="117"/>
      <c r="Q96" s="117"/>
      <c r="R96" s="117"/>
      <c r="S96" s="117"/>
      <c r="T96" s="117"/>
    </row>
    <row r="97" spans="2:10" ht="25.5" customHeight="1" x14ac:dyDescent="0.2">
      <c r="B97" s="112" t="s">
        <v>208</v>
      </c>
      <c r="C97" s="112"/>
      <c r="D97" s="112"/>
      <c r="E97" s="112"/>
      <c r="F97" s="112"/>
      <c r="G97" s="112"/>
      <c r="H97" s="112"/>
      <c r="J97" s="98"/>
    </row>
  </sheetData>
  <mergeCells count="5">
    <mergeCell ref="B97:H97"/>
    <mergeCell ref="B94:H94"/>
    <mergeCell ref="B95:H95"/>
    <mergeCell ref="D9:H9"/>
    <mergeCell ref="K38:T96"/>
  </mergeCells>
  <dataValidations count="1">
    <dataValidation type="list" allowBlank="1" showInputMessage="1" showErrorMessage="1" sqref="L12">
      <formula1>$D$10:$H$10</formula1>
    </dataValidation>
  </dataValidations>
  <pageMargins left="0.7" right="0.7" top="0.75" bottom="0.75" header="0.3" footer="0.3"/>
  <pageSetup paperSize="9" scale="4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B1:N82"/>
  <sheetViews>
    <sheetView showGridLines="0" zoomScaleNormal="100" workbookViewId="0">
      <pane ySplit="9" topLeftCell="A10" activePane="bottomLeft" state="frozen"/>
      <selection pane="bottomLeft"/>
    </sheetView>
  </sheetViews>
  <sheetFormatPr defaultRowHeight="12.75" x14ac:dyDescent="0.2"/>
  <cols>
    <col min="1" max="1" width="1.85546875" style="1" customWidth="1"/>
    <col min="2" max="2" width="7.7109375" style="1" customWidth="1"/>
    <col min="3" max="3" width="14.7109375" style="1" customWidth="1"/>
    <col min="4" max="4" width="15.28515625" style="1" customWidth="1"/>
    <col min="5" max="7" width="14.7109375" style="1" customWidth="1"/>
    <col min="8" max="8" width="15.140625" style="1" customWidth="1"/>
    <col min="9" max="11" width="14.7109375" style="1" customWidth="1"/>
    <col min="12" max="12" width="15.140625" style="1" customWidth="1"/>
    <col min="13" max="14" width="14.7109375" style="1" customWidth="1"/>
    <col min="15" max="16384" width="9.140625" style="1"/>
  </cols>
  <sheetData>
    <row r="1" spans="2:14" ht="17.25" customHeight="1" x14ac:dyDescent="0.2"/>
    <row r="2" spans="2:14" ht="20.25" customHeight="1" x14ac:dyDescent="0.3">
      <c r="B2" s="4" t="s">
        <v>0</v>
      </c>
    </row>
    <row r="3" spans="2:14" ht="27" customHeight="1" x14ac:dyDescent="0.3">
      <c r="B3" s="4" t="s">
        <v>1</v>
      </c>
      <c r="J3" s="31"/>
      <c r="K3" s="32"/>
      <c r="L3" s="32"/>
    </row>
    <row r="4" spans="2:14" ht="20.25" customHeight="1" x14ac:dyDescent="0.3">
      <c r="B4" s="4" t="s">
        <v>172</v>
      </c>
      <c r="J4" s="32"/>
      <c r="K4" s="32"/>
      <c r="L4" s="32"/>
    </row>
    <row r="5" spans="2:14" ht="12.75" customHeight="1" x14ac:dyDescent="0.2"/>
    <row r="6" spans="2:14" ht="18.75" x14ac:dyDescent="0.25">
      <c r="B6" s="5" t="s">
        <v>106</v>
      </c>
    </row>
    <row r="7" spans="2:14" ht="15.75" customHeight="1" x14ac:dyDescent="0.2">
      <c r="C7" s="2"/>
      <c r="D7" s="2"/>
      <c r="E7" s="2"/>
      <c r="F7" s="2"/>
    </row>
    <row r="8" spans="2:14" ht="15.75" customHeight="1" x14ac:dyDescent="0.2">
      <c r="C8" s="118" t="s">
        <v>68</v>
      </c>
      <c r="D8" s="119"/>
      <c r="E8" s="119"/>
      <c r="F8" s="119"/>
      <c r="G8" s="118" t="s">
        <v>69</v>
      </c>
      <c r="H8" s="119" t="s">
        <v>35</v>
      </c>
      <c r="I8" s="119" t="s">
        <v>35</v>
      </c>
      <c r="J8" s="119" t="s">
        <v>35</v>
      </c>
      <c r="K8" s="120" t="s">
        <v>70</v>
      </c>
      <c r="L8" s="115" t="s">
        <v>35</v>
      </c>
      <c r="M8" s="115" t="s">
        <v>35</v>
      </c>
      <c r="N8" s="116" t="s">
        <v>35</v>
      </c>
    </row>
    <row r="9" spans="2:14" ht="39.75" x14ac:dyDescent="0.2">
      <c r="C9" s="30" t="s">
        <v>8</v>
      </c>
      <c r="D9" s="30" t="s">
        <v>90</v>
      </c>
      <c r="E9" s="30" t="s">
        <v>67</v>
      </c>
      <c r="F9" s="30" t="s">
        <v>93</v>
      </c>
      <c r="G9" s="30" t="s">
        <v>8</v>
      </c>
      <c r="H9" s="30" t="s">
        <v>90</v>
      </c>
      <c r="I9" s="30" t="s">
        <v>66</v>
      </c>
      <c r="J9" s="30" t="s">
        <v>93</v>
      </c>
      <c r="K9" s="30" t="s">
        <v>8</v>
      </c>
      <c r="L9" s="30" t="s">
        <v>90</v>
      </c>
      <c r="M9" s="30" t="s">
        <v>66</v>
      </c>
      <c r="N9" s="30" t="s">
        <v>94</v>
      </c>
    </row>
    <row r="10" spans="2:14" ht="14.25" customHeight="1" x14ac:dyDescent="0.2">
      <c r="B10" s="55" t="s">
        <v>107</v>
      </c>
      <c r="C10" s="33">
        <v>6880</v>
      </c>
      <c r="D10" s="38">
        <v>7</v>
      </c>
      <c r="E10" s="39"/>
      <c r="F10" s="38">
        <v>7</v>
      </c>
      <c r="G10" s="33">
        <v>610</v>
      </c>
      <c r="H10" s="38">
        <v>10.8</v>
      </c>
      <c r="I10" s="39"/>
      <c r="J10" s="38">
        <v>10.8</v>
      </c>
      <c r="K10" s="33">
        <v>7480</v>
      </c>
      <c r="L10" s="38">
        <v>17.899999999999999</v>
      </c>
      <c r="M10" s="39"/>
      <c r="N10" s="38">
        <v>17.899999999999999</v>
      </c>
    </row>
    <row r="11" spans="2:14" ht="15" customHeight="1" x14ac:dyDescent="0.2">
      <c r="B11" s="55" t="s">
        <v>108</v>
      </c>
      <c r="C11" s="33">
        <v>7810</v>
      </c>
      <c r="D11" s="38">
        <v>11.4</v>
      </c>
      <c r="E11" s="39"/>
      <c r="F11" s="38">
        <v>11.4</v>
      </c>
      <c r="G11" s="33">
        <v>810</v>
      </c>
      <c r="H11" s="38">
        <v>12.6</v>
      </c>
      <c r="I11" s="39"/>
      <c r="J11" s="38">
        <v>12.6</v>
      </c>
      <c r="K11" s="33">
        <v>8610</v>
      </c>
      <c r="L11" s="38">
        <v>24</v>
      </c>
      <c r="M11" s="39"/>
      <c r="N11" s="38">
        <v>24</v>
      </c>
    </row>
    <row r="12" spans="2:14" ht="15" customHeight="1" x14ac:dyDescent="0.2">
      <c r="B12" s="55" t="s">
        <v>109</v>
      </c>
      <c r="C12" s="33">
        <v>10020</v>
      </c>
      <c r="D12" s="38">
        <v>18.600000000000001</v>
      </c>
      <c r="E12" s="39"/>
      <c r="F12" s="38">
        <v>18.600000000000001</v>
      </c>
      <c r="G12" s="33">
        <v>950</v>
      </c>
      <c r="H12" s="38">
        <v>14.2</v>
      </c>
      <c r="I12" s="39"/>
      <c r="J12" s="38">
        <v>14.2</v>
      </c>
      <c r="K12" s="33">
        <v>10960</v>
      </c>
      <c r="L12" s="38">
        <v>32.799999999999997</v>
      </c>
      <c r="M12" s="39"/>
      <c r="N12" s="38">
        <v>32.799999999999997</v>
      </c>
    </row>
    <row r="13" spans="2:14" ht="14.25" x14ac:dyDescent="0.2">
      <c r="B13" s="55" t="s">
        <v>110</v>
      </c>
      <c r="C13" s="33">
        <v>9910</v>
      </c>
      <c r="D13" s="38">
        <v>19.3</v>
      </c>
      <c r="E13" s="39"/>
      <c r="F13" s="38">
        <v>19.3</v>
      </c>
      <c r="G13" s="33">
        <v>960</v>
      </c>
      <c r="H13" s="38">
        <v>17.8</v>
      </c>
      <c r="I13" s="39"/>
      <c r="J13" s="38">
        <v>17.8</v>
      </c>
      <c r="K13" s="33">
        <v>10870</v>
      </c>
      <c r="L13" s="38">
        <v>37.1</v>
      </c>
      <c r="M13" s="39"/>
      <c r="N13" s="38">
        <v>37.1</v>
      </c>
    </row>
    <row r="14" spans="2:14" ht="14.25" x14ac:dyDescent="0.2">
      <c r="B14" s="55" t="s">
        <v>111</v>
      </c>
      <c r="C14" s="33">
        <v>9520</v>
      </c>
      <c r="D14" s="38">
        <v>21.4</v>
      </c>
      <c r="E14" s="39"/>
      <c r="F14" s="38">
        <v>21.4</v>
      </c>
      <c r="G14" s="33">
        <v>900</v>
      </c>
      <c r="H14" s="38">
        <v>15.4</v>
      </c>
      <c r="I14" s="39"/>
      <c r="J14" s="38">
        <v>15.4</v>
      </c>
      <c r="K14" s="33">
        <v>10420</v>
      </c>
      <c r="L14" s="38">
        <v>36.9</v>
      </c>
      <c r="M14" s="39"/>
      <c r="N14" s="38">
        <v>36.9</v>
      </c>
    </row>
    <row r="15" spans="2:14" ht="14.25" x14ac:dyDescent="0.2">
      <c r="B15" s="55" t="s">
        <v>112</v>
      </c>
      <c r="C15" s="33">
        <v>9030</v>
      </c>
      <c r="D15" s="38">
        <v>18.7</v>
      </c>
      <c r="E15" s="39"/>
      <c r="F15" s="38">
        <v>18.7</v>
      </c>
      <c r="G15" s="33">
        <v>960</v>
      </c>
      <c r="H15" s="38">
        <v>15.9</v>
      </c>
      <c r="I15" s="39"/>
      <c r="J15" s="38">
        <v>15.9</v>
      </c>
      <c r="K15" s="33">
        <v>10000</v>
      </c>
      <c r="L15" s="38">
        <v>34.5</v>
      </c>
      <c r="M15" s="39"/>
      <c r="N15" s="38">
        <v>34.5</v>
      </c>
    </row>
    <row r="16" spans="2:14" ht="14.25" x14ac:dyDescent="0.2">
      <c r="B16" s="55" t="s">
        <v>113</v>
      </c>
      <c r="C16" s="33">
        <v>9670</v>
      </c>
      <c r="D16" s="38">
        <v>19.8</v>
      </c>
      <c r="E16" s="39"/>
      <c r="F16" s="38">
        <v>19.8</v>
      </c>
      <c r="G16" s="33">
        <v>950</v>
      </c>
      <c r="H16" s="38">
        <v>14.6</v>
      </c>
      <c r="I16" s="39"/>
      <c r="J16" s="38">
        <v>14.6</v>
      </c>
      <c r="K16" s="33">
        <v>10620</v>
      </c>
      <c r="L16" s="38">
        <v>34.4</v>
      </c>
      <c r="M16" s="39"/>
      <c r="N16" s="38">
        <v>34.4</v>
      </c>
    </row>
    <row r="17" spans="2:14" ht="14.25" x14ac:dyDescent="0.2">
      <c r="B17" s="55" t="s">
        <v>114</v>
      </c>
      <c r="C17" s="33">
        <v>9370</v>
      </c>
      <c r="D17" s="38">
        <v>20.9</v>
      </c>
      <c r="E17" s="39"/>
      <c r="F17" s="38">
        <v>20.9</v>
      </c>
      <c r="G17" s="33">
        <v>1100</v>
      </c>
      <c r="H17" s="38">
        <v>22.5</v>
      </c>
      <c r="I17" s="39"/>
      <c r="J17" s="38">
        <v>22.5</v>
      </c>
      <c r="K17" s="33">
        <v>10470</v>
      </c>
      <c r="L17" s="38">
        <v>43.3</v>
      </c>
      <c r="M17" s="39"/>
      <c r="N17" s="38">
        <v>43.3</v>
      </c>
    </row>
    <row r="18" spans="2:14" ht="14.25" x14ac:dyDescent="0.2">
      <c r="B18" s="55" t="s">
        <v>115</v>
      </c>
      <c r="C18" s="33">
        <v>9620</v>
      </c>
      <c r="D18" s="38">
        <v>19.600000000000001</v>
      </c>
      <c r="E18" s="39"/>
      <c r="F18" s="38">
        <v>19.600000000000001</v>
      </c>
      <c r="G18" s="33">
        <v>1130</v>
      </c>
      <c r="H18" s="38">
        <v>34.6</v>
      </c>
      <c r="I18" s="39"/>
      <c r="J18" s="38">
        <v>34.6</v>
      </c>
      <c r="K18" s="33">
        <v>10750</v>
      </c>
      <c r="L18" s="38">
        <v>54.2</v>
      </c>
      <c r="M18" s="39"/>
      <c r="N18" s="38">
        <v>54.2</v>
      </c>
    </row>
    <row r="19" spans="2:14" ht="15" customHeight="1" x14ac:dyDescent="0.2">
      <c r="B19" s="55" t="s">
        <v>128</v>
      </c>
      <c r="C19" s="33">
        <v>6010</v>
      </c>
      <c r="D19" s="38">
        <v>12.6</v>
      </c>
      <c r="E19" s="39"/>
      <c r="F19" s="38">
        <v>12.6</v>
      </c>
      <c r="G19" s="33">
        <v>910</v>
      </c>
      <c r="H19" s="38">
        <v>12</v>
      </c>
      <c r="I19" s="39"/>
      <c r="J19" s="38">
        <v>12</v>
      </c>
      <c r="K19" s="33">
        <v>6920</v>
      </c>
      <c r="L19" s="38">
        <v>24.6</v>
      </c>
      <c r="M19" s="39"/>
      <c r="N19" s="38">
        <v>24.6</v>
      </c>
    </row>
    <row r="20" spans="2:14" ht="15" customHeight="1" x14ac:dyDescent="0.2">
      <c r="B20" s="55" t="s">
        <v>129</v>
      </c>
      <c r="C20" s="33">
        <v>6220</v>
      </c>
      <c r="D20" s="38">
        <v>11.6</v>
      </c>
      <c r="E20" s="39"/>
      <c r="F20" s="38">
        <v>11.6</v>
      </c>
      <c r="G20" s="33">
        <v>960</v>
      </c>
      <c r="H20" s="38">
        <v>10.3</v>
      </c>
      <c r="I20" s="39"/>
      <c r="J20" s="38">
        <v>10.3</v>
      </c>
      <c r="K20" s="33">
        <v>7180</v>
      </c>
      <c r="L20" s="38">
        <v>21.9</v>
      </c>
      <c r="M20" s="39"/>
      <c r="N20" s="38">
        <v>21.9</v>
      </c>
    </row>
    <row r="21" spans="2:14" ht="14.25" x14ac:dyDescent="0.2">
      <c r="B21" s="55" t="s">
        <v>130</v>
      </c>
      <c r="C21" s="33">
        <v>9680</v>
      </c>
      <c r="D21" s="38">
        <v>21</v>
      </c>
      <c r="E21" s="39"/>
      <c r="F21" s="38">
        <v>21</v>
      </c>
      <c r="G21" s="33">
        <v>1190</v>
      </c>
      <c r="H21" s="38">
        <v>33.200000000000003</v>
      </c>
      <c r="I21" s="39"/>
      <c r="J21" s="38">
        <v>33.200000000000003</v>
      </c>
      <c r="K21" s="33">
        <v>10870</v>
      </c>
      <c r="L21" s="38">
        <v>54.2</v>
      </c>
      <c r="M21" s="39"/>
      <c r="N21" s="38">
        <v>54.2</v>
      </c>
    </row>
    <row r="22" spans="2:14" ht="14.25" x14ac:dyDescent="0.2">
      <c r="B22" s="55" t="s">
        <v>116</v>
      </c>
      <c r="C22" s="33">
        <v>8340</v>
      </c>
      <c r="D22" s="38">
        <v>15.9</v>
      </c>
      <c r="E22" s="38">
        <v>1.5</v>
      </c>
      <c r="F22" s="38">
        <v>17.399999999999999</v>
      </c>
      <c r="G22" s="33">
        <v>1260</v>
      </c>
      <c r="H22" s="38">
        <v>15.4</v>
      </c>
      <c r="I22" s="38">
        <v>0</v>
      </c>
      <c r="J22" s="38">
        <v>15.4</v>
      </c>
      <c r="K22" s="33">
        <v>9600</v>
      </c>
      <c r="L22" s="38">
        <v>31.3</v>
      </c>
      <c r="M22" s="38">
        <v>1.5</v>
      </c>
      <c r="N22" s="38">
        <v>32.799999999999997</v>
      </c>
    </row>
    <row r="23" spans="2:14" ht="15" customHeight="1" x14ac:dyDescent="0.2">
      <c r="B23" s="55" t="s">
        <v>117</v>
      </c>
      <c r="C23" s="33">
        <v>7690</v>
      </c>
      <c r="D23" s="38">
        <v>14.5</v>
      </c>
      <c r="E23" s="38">
        <v>4.5</v>
      </c>
      <c r="F23" s="38">
        <v>19</v>
      </c>
      <c r="G23" s="33">
        <v>1030</v>
      </c>
      <c r="H23" s="38">
        <v>12.8</v>
      </c>
      <c r="I23" s="38">
        <v>0.1</v>
      </c>
      <c r="J23" s="38">
        <v>12.8</v>
      </c>
      <c r="K23" s="33">
        <v>8710</v>
      </c>
      <c r="L23" s="38">
        <v>27.3</v>
      </c>
      <c r="M23" s="38">
        <v>4.5</v>
      </c>
      <c r="N23" s="38">
        <v>31.8</v>
      </c>
    </row>
    <row r="24" spans="2:14" ht="15" customHeight="1" x14ac:dyDescent="0.2">
      <c r="B24" s="55" t="s">
        <v>118</v>
      </c>
      <c r="C24" s="33">
        <v>8700</v>
      </c>
      <c r="D24" s="38">
        <v>18.899999999999999</v>
      </c>
      <c r="E24" s="38">
        <v>5.7</v>
      </c>
      <c r="F24" s="38">
        <v>24.6</v>
      </c>
      <c r="G24" s="33">
        <v>1040</v>
      </c>
      <c r="H24" s="38">
        <v>16.2</v>
      </c>
      <c r="I24" s="38">
        <v>0.1</v>
      </c>
      <c r="J24" s="38">
        <v>16.2</v>
      </c>
      <c r="K24" s="33">
        <v>9740</v>
      </c>
      <c r="L24" s="38">
        <v>35.1</v>
      </c>
      <c r="M24" s="38">
        <v>5.7</v>
      </c>
      <c r="N24" s="38">
        <v>40.799999999999997</v>
      </c>
    </row>
    <row r="25" spans="2:14" ht="14.25" x14ac:dyDescent="0.2">
      <c r="B25" s="55" t="s">
        <v>119</v>
      </c>
      <c r="C25" s="33">
        <v>9100</v>
      </c>
      <c r="D25" s="38">
        <v>19.8</v>
      </c>
      <c r="E25" s="38">
        <v>6.8</v>
      </c>
      <c r="F25" s="38">
        <v>26.6</v>
      </c>
      <c r="G25" s="33">
        <v>1030</v>
      </c>
      <c r="H25" s="38">
        <v>10.9</v>
      </c>
      <c r="I25" s="38">
        <v>0.1</v>
      </c>
      <c r="J25" s="38">
        <v>11</v>
      </c>
      <c r="K25" s="33">
        <v>10120</v>
      </c>
      <c r="L25" s="38">
        <v>30.7</v>
      </c>
      <c r="M25" s="38">
        <v>6.9</v>
      </c>
      <c r="N25" s="38">
        <v>37.6</v>
      </c>
    </row>
    <row r="26" spans="2:14" ht="14.25" x14ac:dyDescent="0.2">
      <c r="B26" s="55" t="s">
        <v>120</v>
      </c>
      <c r="C26" s="33">
        <v>9560</v>
      </c>
      <c r="D26" s="38">
        <v>21.5</v>
      </c>
      <c r="E26" s="38">
        <v>7.3</v>
      </c>
      <c r="F26" s="38">
        <v>28.8</v>
      </c>
      <c r="G26" s="33">
        <v>960</v>
      </c>
      <c r="H26" s="38">
        <v>11.9</v>
      </c>
      <c r="I26" s="38">
        <v>0.1</v>
      </c>
      <c r="J26" s="38">
        <v>12</v>
      </c>
      <c r="K26" s="33">
        <v>10510</v>
      </c>
      <c r="L26" s="38">
        <v>33.4</v>
      </c>
      <c r="M26" s="38">
        <v>7.4</v>
      </c>
      <c r="N26" s="38">
        <v>40.799999999999997</v>
      </c>
    </row>
    <row r="27" spans="2:14" ht="14.25" x14ac:dyDescent="0.2">
      <c r="B27" s="55" t="s">
        <v>121</v>
      </c>
      <c r="C27" s="33">
        <v>8650</v>
      </c>
      <c r="D27" s="38">
        <v>19.399999999999999</v>
      </c>
      <c r="E27" s="38">
        <v>7.1</v>
      </c>
      <c r="F27" s="38">
        <v>26.5</v>
      </c>
      <c r="G27" s="33">
        <v>980</v>
      </c>
      <c r="H27" s="38">
        <v>10.9</v>
      </c>
      <c r="I27" s="38">
        <v>0.1</v>
      </c>
      <c r="J27" s="38">
        <v>11</v>
      </c>
      <c r="K27" s="33">
        <v>9620</v>
      </c>
      <c r="L27" s="38">
        <v>30.3</v>
      </c>
      <c r="M27" s="38">
        <v>7.2</v>
      </c>
      <c r="N27" s="38">
        <v>37.5</v>
      </c>
    </row>
    <row r="28" spans="2:14" ht="14.25" x14ac:dyDescent="0.2">
      <c r="B28" s="55" t="s">
        <v>122</v>
      </c>
      <c r="C28" s="33">
        <v>9150</v>
      </c>
      <c r="D28" s="38">
        <v>20.8</v>
      </c>
      <c r="E28" s="38">
        <v>7.9</v>
      </c>
      <c r="F28" s="38">
        <v>28.6</v>
      </c>
      <c r="G28" s="33">
        <v>970</v>
      </c>
      <c r="H28" s="38">
        <v>16.5</v>
      </c>
      <c r="I28" s="38">
        <v>0.2</v>
      </c>
      <c r="J28" s="38">
        <v>16.600000000000001</v>
      </c>
      <c r="K28" s="33">
        <v>10120</v>
      </c>
      <c r="L28" s="38">
        <v>37.299999999999997</v>
      </c>
      <c r="M28" s="38">
        <v>8</v>
      </c>
      <c r="N28" s="38">
        <v>45.3</v>
      </c>
    </row>
    <row r="29" spans="2:14" ht="14.25" x14ac:dyDescent="0.2">
      <c r="B29" s="55" t="s">
        <v>123</v>
      </c>
      <c r="C29" s="33">
        <v>9230</v>
      </c>
      <c r="D29" s="38">
        <v>19.600000000000001</v>
      </c>
      <c r="E29" s="38">
        <v>8.5</v>
      </c>
      <c r="F29" s="38">
        <v>28.1</v>
      </c>
      <c r="G29" s="33">
        <v>1060</v>
      </c>
      <c r="H29" s="38">
        <v>18.7</v>
      </c>
      <c r="I29" s="38">
        <v>0.2</v>
      </c>
      <c r="J29" s="38">
        <v>18.8</v>
      </c>
      <c r="K29" s="33">
        <v>10290</v>
      </c>
      <c r="L29" s="38">
        <v>38.299999999999997</v>
      </c>
      <c r="M29" s="38">
        <v>8.6</v>
      </c>
      <c r="N29" s="38">
        <v>46.9</v>
      </c>
    </row>
    <row r="30" spans="2:14" ht="14.25" x14ac:dyDescent="0.2">
      <c r="B30" s="55" t="s">
        <v>124</v>
      </c>
      <c r="C30" s="33">
        <v>9480</v>
      </c>
      <c r="D30" s="38">
        <v>20.399999999999999</v>
      </c>
      <c r="E30" s="38">
        <v>8.6</v>
      </c>
      <c r="F30" s="38">
        <v>28.9</v>
      </c>
      <c r="G30" s="33">
        <v>1120</v>
      </c>
      <c r="H30" s="38">
        <v>18.8</v>
      </c>
      <c r="I30" s="38">
        <v>0.3</v>
      </c>
      <c r="J30" s="38">
        <v>19.100000000000001</v>
      </c>
      <c r="K30" s="33">
        <v>10600</v>
      </c>
      <c r="L30" s="38">
        <v>39.200000000000003</v>
      </c>
      <c r="M30" s="38">
        <v>8.8000000000000007</v>
      </c>
      <c r="N30" s="38">
        <v>48</v>
      </c>
    </row>
    <row r="31" spans="2:14" ht="14.25" x14ac:dyDescent="0.2">
      <c r="B31" s="55" t="s">
        <v>125</v>
      </c>
      <c r="C31" s="33">
        <v>6250</v>
      </c>
      <c r="D31" s="38">
        <v>13.4</v>
      </c>
      <c r="E31" s="38">
        <v>5.4</v>
      </c>
      <c r="F31" s="38">
        <v>18.8</v>
      </c>
      <c r="G31" s="33">
        <v>890</v>
      </c>
      <c r="H31" s="38">
        <v>13.7</v>
      </c>
      <c r="I31" s="38">
        <v>0.1</v>
      </c>
      <c r="J31" s="38">
        <v>13.8</v>
      </c>
      <c r="K31" s="33">
        <v>7140</v>
      </c>
      <c r="L31" s="38">
        <v>27.1</v>
      </c>
      <c r="M31" s="38">
        <v>5.5</v>
      </c>
      <c r="N31" s="38">
        <v>32.6</v>
      </c>
    </row>
    <row r="32" spans="2:14" ht="14.25" x14ac:dyDescent="0.2">
      <c r="B32" s="55" t="s">
        <v>126</v>
      </c>
      <c r="C32" s="33">
        <v>6120</v>
      </c>
      <c r="D32" s="38">
        <v>13.4</v>
      </c>
      <c r="E32" s="38">
        <v>5.5</v>
      </c>
      <c r="F32" s="38">
        <v>18.899999999999999</v>
      </c>
      <c r="G32" s="33">
        <v>910</v>
      </c>
      <c r="H32" s="38">
        <v>11.1</v>
      </c>
      <c r="I32" s="38">
        <v>0.1</v>
      </c>
      <c r="J32" s="38">
        <v>11.2</v>
      </c>
      <c r="K32" s="33">
        <v>7020</v>
      </c>
      <c r="L32" s="38">
        <v>24.5</v>
      </c>
      <c r="M32" s="38">
        <v>5.6</v>
      </c>
      <c r="N32" s="38">
        <v>30.1</v>
      </c>
    </row>
    <row r="33" spans="2:14" ht="14.25" x14ac:dyDescent="0.2">
      <c r="B33" s="55" t="s">
        <v>127</v>
      </c>
      <c r="C33" s="33">
        <v>8300</v>
      </c>
      <c r="D33" s="38">
        <v>16.7</v>
      </c>
      <c r="E33" s="38">
        <v>7.3</v>
      </c>
      <c r="F33" s="38">
        <v>24.1</v>
      </c>
      <c r="G33" s="33">
        <v>1230</v>
      </c>
      <c r="H33" s="38">
        <v>18.600000000000001</v>
      </c>
      <c r="I33" s="38">
        <v>0.2</v>
      </c>
      <c r="J33" s="38">
        <v>18.8</v>
      </c>
      <c r="K33" s="33">
        <v>9530</v>
      </c>
      <c r="L33" s="38">
        <v>35.299999999999997</v>
      </c>
      <c r="M33" s="38">
        <v>7.5</v>
      </c>
      <c r="N33" s="38">
        <v>42.8</v>
      </c>
    </row>
    <row r="34" spans="2:14" ht="14.25" x14ac:dyDescent="0.2">
      <c r="B34" s="55" t="s">
        <v>131</v>
      </c>
      <c r="C34" s="33">
        <v>8290</v>
      </c>
      <c r="D34" s="38">
        <v>18.399999999999999</v>
      </c>
      <c r="E34" s="38">
        <v>7.3</v>
      </c>
      <c r="F34" s="38">
        <v>25.8</v>
      </c>
      <c r="G34" s="33">
        <v>1190</v>
      </c>
      <c r="H34" s="38">
        <v>18.600000000000001</v>
      </c>
      <c r="I34" s="38">
        <v>0.1</v>
      </c>
      <c r="J34" s="38">
        <v>18.8</v>
      </c>
      <c r="K34" s="33">
        <v>9480</v>
      </c>
      <c r="L34" s="38">
        <v>37.1</v>
      </c>
      <c r="M34" s="38">
        <v>7.5</v>
      </c>
      <c r="N34" s="38">
        <v>44.5</v>
      </c>
    </row>
    <row r="35" spans="2:14" ht="14.25" x14ac:dyDescent="0.2">
      <c r="B35" s="55" t="s">
        <v>132</v>
      </c>
      <c r="C35" s="33">
        <v>9430</v>
      </c>
      <c r="D35" s="38">
        <v>20.5</v>
      </c>
      <c r="E35" s="38">
        <v>8</v>
      </c>
      <c r="F35" s="38">
        <v>28.5</v>
      </c>
      <c r="G35" s="33">
        <v>1050</v>
      </c>
      <c r="H35" s="38">
        <v>12.3</v>
      </c>
      <c r="I35" s="38">
        <v>0.2</v>
      </c>
      <c r="J35" s="38">
        <v>12.5</v>
      </c>
      <c r="K35" s="33">
        <v>10470</v>
      </c>
      <c r="L35" s="38">
        <v>32.9</v>
      </c>
      <c r="M35" s="38">
        <v>8.1999999999999993</v>
      </c>
      <c r="N35" s="38">
        <v>41</v>
      </c>
    </row>
    <row r="36" spans="2:14" ht="14.25" x14ac:dyDescent="0.2">
      <c r="B36" s="55" t="s">
        <v>133</v>
      </c>
      <c r="C36" s="33">
        <v>10010</v>
      </c>
      <c r="D36" s="38">
        <v>23.3</v>
      </c>
      <c r="E36" s="38">
        <v>8.5</v>
      </c>
      <c r="F36" s="38">
        <v>31.8</v>
      </c>
      <c r="G36" s="33">
        <v>1040</v>
      </c>
      <c r="H36" s="38">
        <v>11.1</v>
      </c>
      <c r="I36" s="38">
        <v>0.2</v>
      </c>
      <c r="J36" s="38">
        <v>11.2</v>
      </c>
      <c r="K36" s="33">
        <v>11050</v>
      </c>
      <c r="L36" s="38">
        <v>34.4</v>
      </c>
      <c r="M36" s="38">
        <v>8.6999999999999993</v>
      </c>
      <c r="N36" s="38">
        <v>43</v>
      </c>
    </row>
    <row r="37" spans="2:14" ht="14.25" x14ac:dyDescent="0.2">
      <c r="B37" s="55" t="s">
        <v>134</v>
      </c>
      <c r="C37" s="33">
        <v>9930</v>
      </c>
      <c r="D37" s="38">
        <v>26</v>
      </c>
      <c r="E37" s="38">
        <v>8.4</v>
      </c>
      <c r="F37" s="38">
        <v>34.4</v>
      </c>
      <c r="G37" s="33">
        <v>1040</v>
      </c>
      <c r="H37" s="38">
        <v>10.4</v>
      </c>
      <c r="I37" s="38">
        <v>0.1</v>
      </c>
      <c r="J37" s="38">
        <v>10.5</v>
      </c>
      <c r="K37" s="33">
        <v>10970</v>
      </c>
      <c r="L37" s="38">
        <v>36.4</v>
      </c>
      <c r="M37" s="38">
        <v>8.5</v>
      </c>
      <c r="N37" s="38">
        <v>44.9</v>
      </c>
    </row>
    <row r="38" spans="2:14" ht="14.25" x14ac:dyDescent="0.2">
      <c r="B38" s="55" t="s">
        <v>135</v>
      </c>
      <c r="C38" s="33">
        <v>10120</v>
      </c>
      <c r="D38" s="38">
        <v>28.5</v>
      </c>
      <c r="E38" s="38">
        <v>8.9</v>
      </c>
      <c r="F38" s="38">
        <v>37.4</v>
      </c>
      <c r="G38" s="33">
        <v>1000</v>
      </c>
      <c r="H38" s="38">
        <v>11.8</v>
      </c>
      <c r="I38" s="38">
        <v>0.1</v>
      </c>
      <c r="J38" s="38">
        <v>11.9</v>
      </c>
      <c r="K38" s="33">
        <v>11120</v>
      </c>
      <c r="L38" s="38">
        <v>40.299999999999997</v>
      </c>
      <c r="M38" s="38">
        <v>9.1</v>
      </c>
      <c r="N38" s="38">
        <v>49.4</v>
      </c>
    </row>
    <row r="39" spans="2:14" ht="14.25" x14ac:dyDescent="0.2">
      <c r="B39" s="55" t="s">
        <v>136</v>
      </c>
      <c r="C39" s="33">
        <v>9230</v>
      </c>
      <c r="D39" s="38">
        <v>24.6</v>
      </c>
      <c r="E39" s="38">
        <v>8</v>
      </c>
      <c r="F39" s="38">
        <v>32.6</v>
      </c>
      <c r="G39" s="33">
        <v>910</v>
      </c>
      <c r="H39" s="38">
        <v>14.2</v>
      </c>
      <c r="I39" s="38">
        <v>0.1</v>
      </c>
      <c r="J39" s="38">
        <v>14.3</v>
      </c>
      <c r="K39" s="33">
        <v>10140</v>
      </c>
      <c r="L39" s="38">
        <v>38.799999999999997</v>
      </c>
      <c r="M39" s="38">
        <v>8.1</v>
      </c>
      <c r="N39" s="38">
        <v>46.9</v>
      </c>
    </row>
    <row r="40" spans="2:14" ht="14.25" x14ac:dyDescent="0.2">
      <c r="B40" s="55" t="s">
        <v>137</v>
      </c>
      <c r="C40" s="33">
        <v>9620</v>
      </c>
      <c r="D40" s="38">
        <v>22.6</v>
      </c>
      <c r="E40" s="38">
        <v>8.3000000000000007</v>
      </c>
      <c r="F40" s="38">
        <v>30.8</v>
      </c>
      <c r="G40" s="33">
        <v>1040</v>
      </c>
      <c r="H40" s="38">
        <v>18.399999999999999</v>
      </c>
      <c r="I40" s="38">
        <v>0.3</v>
      </c>
      <c r="J40" s="38">
        <v>18.7</v>
      </c>
      <c r="K40" s="33">
        <v>10660</v>
      </c>
      <c r="L40" s="38">
        <v>41</v>
      </c>
      <c r="M40" s="38">
        <v>8.6</v>
      </c>
      <c r="N40" s="38">
        <v>49.5</v>
      </c>
    </row>
    <row r="41" spans="2:14" ht="14.25" x14ac:dyDescent="0.2">
      <c r="B41" s="55" t="s">
        <v>138</v>
      </c>
      <c r="C41" s="33">
        <v>9270</v>
      </c>
      <c r="D41" s="38">
        <v>22.8</v>
      </c>
      <c r="E41" s="38">
        <v>8.3000000000000007</v>
      </c>
      <c r="F41" s="38">
        <v>31.1</v>
      </c>
      <c r="G41" s="33">
        <v>1150</v>
      </c>
      <c r="H41" s="38">
        <v>27.5</v>
      </c>
      <c r="I41" s="38">
        <v>0.3</v>
      </c>
      <c r="J41" s="38">
        <v>27.8</v>
      </c>
      <c r="K41" s="33">
        <v>10420</v>
      </c>
      <c r="L41" s="38">
        <v>50.3</v>
      </c>
      <c r="M41" s="38">
        <v>8.6</v>
      </c>
      <c r="N41" s="38">
        <v>58.9</v>
      </c>
    </row>
    <row r="42" spans="2:14" ht="14.25" x14ac:dyDescent="0.2">
      <c r="B42" s="55" t="s">
        <v>139</v>
      </c>
      <c r="C42" s="33">
        <v>9150</v>
      </c>
      <c r="D42" s="38">
        <v>23.5</v>
      </c>
      <c r="E42" s="38">
        <v>7.8</v>
      </c>
      <c r="F42" s="38">
        <v>31.4</v>
      </c>
      <c r="G42" s="33">
        <v>1090</v>
      </c>
      <c r="H42" s="38">
        <v>27.7</v>
      </c>
      <c r="I42" s="38">
        <v>0.1</v>
      </c>
      <c r="J42" s="38">
        <v>27.8</v>
      </c>
      <c r="K42" s="33">
        <v>10240</v>
      </c>
      <c r="L42" s="38">
        <v>51.3</v>
      </c>
      <c r="M42" s="38">
        <v>7.9</v>
      </c>
      <c r="N42" s="38">
        <v>59.1</v>
      </c>
    </row>
    <row r="43" spans="2:14" ht="14.25" x14ac:dyDescent="0.2">
      <c r="B43" s="55" t="s">
        <v>140</v>
      </c>
      <c r="C43" s="33">
        <v>6040</v>
      </c>
      <c r="D43" s="38">
        <v>16.100000000000001</v>
      </c>
      <c r="E43" s="38">
        <v>5.5</v>
      </c>
      <c r="F43" s="38">
        <v>21.5</v>
      </c>
      <c r="G43" s="33">
        <v>880</v>
      </c>
      <c r="H43" s="38">
        <v>19.899999999999999</v>
      </c>
      <c r="I43" s="38">
        <v>0.1</v>
      </c>
      <c r="J43" s="38">
        <v>20</v>
      </c>
      <c r="K43" s="33">
        <v>6920</v>
      </c>
      <c r="L43" s="38">
        <v>35.9</v>
      </c>
      <c r="M43" s="38">
        <v>5.6</v>
      </c>
      <c r="N43" s="38">
        <v>41.5</v>
      </c>
    </row>
    <row r="44" spans="2:14" ht="14.25" x14ac:dyDescent="0.2">
      <c r="B44" s="55" t="s">
        <v>141</v>
      </c>
      <c r="C44" s="33">
        <v>5600</v>
      </c>
      <c r="D44" s="38">
        <v>15.5</v>
      </c>
      <c r="E44" s="38">
        <v>5</v>
      </c>
      <c r="F44" s="38">
        <v>20.5</v>
      </c>
      <c r="G44" s="33">
        <v>900</v>
      </c>
      <c r="H44" s="38">
        <v>12.4</v>
      </c>
      <c r="I44" s="38">
        <v>0.1</v>
      </c>
      <c r="J44" s="38">
        <v>12.5</v>
      </c>
      <c r="K44" s="33">
        <v>6510</v>
      </c>
      <c r="L44" s="38">
        <v>27.9</v>
      </c>
      <c r="M44" s="38">
        <v>5.0999999999999996</v>
      </c>
      <c r="N44" s="38">
        <v>33</v>
      </c>
    </row>
    <row r="45" spans="2:14" ht="14.25" x14ac:dyDescent="0.2">
      <c r="B45" s="55" t="s">
        <v>170</v>
      </c>
      <c r="C45" s="33">
        <v>7330</v>
      </c>
      <c r="D45" s="38">
        <v>18.399999999999999</v>
      </c>
      <c r="E45" s="38">
        <v>6.7</v>
      </c>
      <c r="F45" s="38">
        <v>25.1</v>
      </c>
      <c r="G45" s="33">
        <v>1070</v>
      </c>
      <c r="H45" s="38">
        <v>17</v>
      </c>
      <c r="I45" s="38">
        <v>0.3</v>
      </c>
      <c r="J45" s="38">
        <v>17.2</v>
      </c>
      <c r="K45" s="33">
        <v>8400</v>
      </c>
      <c r="L45" s="38">
        <v>35.4</v>
      </c>
      <c r="M45" s="38">
        <v>7</v>
      </c>
      <c r="N45" s="38">
        <v>42.3</v>
      </c>
    </row>
    <row r="46" spans="2:14" ht="14.25" x14ac:dyDescent="0.2">
      <c r="B46" s="55" t="s">
        <v>177</v>
      </c>
      <c r="C46" s="33">
        <v>8040</v>
      </c>
      <c r="D46" s="38">
        <v>17.899999999999999</v>
      </c>
      <c r="E46" s="38">
        <v>6.5</v>
      </c>
      <c r="F46" s="38">
        <v>24.4</v>
      </c>
      <c r="G46" s="33">
        <v>1220</v>
      </c>
      <c r="H46" s="38">
        <v>16.7</v>
      </c>
      <c r="I46" s="38">
        <v>0.1</v>
      </c>
      <c r="J46" s="38">
        <v>16.8</v>
      </c>
      <c r="K46" s="33">
        <v>9270</v>
      </c>
      <c r="L46" s="38">
        <v>34.5</v>
      </c>
      <c r="M46" s="38">
        <v>6.7</v>
      </c>
      <c r="N46" s="38">
        <v>41.2</v>
      </c>
    </row>
    <row r="47" spans="2:14" ht="14.25" x14ac:dyDescent="0.2">
      <c r="B47" s="107" t="s">
        <v>142</v>
      </c>
      <c r="C47" s="33">
        <v>8420</v>
      </c>
      <c r="D47" s="38">
        <v>19.3</v>
      </c>
      <c r="E47" s="38">
        <v>7.2</v>
      </c>
      <c r="F47" s="38">
        <v>26.5</v>
      </c>
      <c r="G47" s="33">
        <v>1290</v>
      </c>
      <c r="H47" s="38">
        <v>13.6</v>
      </c>
      <c r="I47" s="38">
        <v>0.1</v>
      </c>
      <c r="J47" s="38">
        <v>13.7</v>
      </c>
      <c r="K47" s="33">
        <v>9710</v>
      </c>
      <c r="L47" s="38">
        <v>32.9</v>
      </c>
      <c r="M47" s="38">
        <v>7.3</v>
      </c>
      <c r="N47" s="38">
        <v>40.200000000000003</v>
      </c>
    </row>
    <row r="48" spans="2:14" ht="14.25" x14ac:dyDescent="0.2">
      <c r="B48" s="55" t="s">
        <v>143</v>
      </c>
      <c r="C48" s="33">
        <v>9660</v>
      </c>
      <c r="D48" s="38">
        <v>24</v>
      </c>
      <c r="E48" s="38">
        <v>8.1</v>
      </c>
      <c r="F48" s="38">
        <v>32.1</v>
      </c>
      <c r="G48" s="33">
        <v>1280</v>
      </c>
      <c r="H48" s="38">
        <v>21.7</v>
      </c>
      <c r="I48" s="38">
        <v>0.1</v>
      </c>
      <c r="J48" s="38">
        <v>21.8</v>
      </c>
      <c r="K48" s="33">
        <v>10930</v>
      </c>
      <c r="L48" s="38">
        <v>45.7</v>
      </c>
      <c r="M48" s="38">
        <v>8.1999999999999993</v>
      </c>
      <c r="N48" s="38">
        <v>53.9</v>
      </c>
    </row>
    <row r="49" spans="2:14" ht="14.25" x14ac:dyDescent="0.2">
      <c r="B49" s="55" t="s">
        <v>144</v>
      </c>
      <c r="C49" s="33">
        <v>10120</v>
      </c>
      <c r="D49" s="38">
        <v>25.2</v>
      </c>
      <c r="E49" s="38">
        <v>7.8</v>
      </c>
      <c r="F49" s="38">
        <v>33</v>
      </c>
      <c r="G49" s="33">
        <v>1360</v>
      </c>
      <c r="H49" s="38">
        <v>17.600000000000001</v>
      </c>
      <c r="I49" s="38">
        <v>0.1</v>
      </c>
      <c r="J49" s="38">
        <v>17.7</v>
      </c>
      <c r="K49" s="33">
        <v>11480</v>
      </c>
      <c r="L49" s="38">
        <v>42.7</v>
      </c>
      <c r="M49" s="38">
        <v>7.9</v>
      </c>
      <c r="N49" s="38">
        <v>50.7</v>
      </c>
    </row>
    <row r="50" spans="2:14" ht="14.25" x14ac:dyDescent="0.2">
      <c r="B50" s="55" t="s">
        <v>145</v>
      </c>
      <c r="C50" s="33">
        <v>10000</v>
      </c>
      <c r="D50" s="38">
        <v>27.4</v>
      </c>
      <c r="E50" s="38">
        <v>8.9</v>
      </c>
      <c r="F50" s="38">
        <v>36.299999999999997</v>
      </c>
      <c r="G50" s="33">
        <v>1400</v>
      </c>
      <c r="H50" s="38">
        <v>19.7</v>
      </c>
      <c r="I50" s="38">
        <v>0.1</v>
      </c>
      <c r="J50" s="38">
        <v>19.8</v>
      </c>
      <c r="K50" s="33">
        <v>11410</v>
      </c>
      <c r="L50" s="38">
        <v>47.1</v>
      </c>
      <c r="M50" s="38">
        <v>9</v>
      </c>
      <c r="N50" s="38">
        <v>56.1</v>
      </c>
    </row>
    <row r="51" spans="2:14" ht="14.25" x14ac:dyDescent="0.2">
      <c r="B51" s="55" t="s">
        <v>146</v>
      </c>
      <c r="C51" s="33">
        <v>8840</v>
      </c>
      <c r="D51" s="38">
        <v>25.4</v>
      </c>
      <c r="E51" s="38">
        <v>7.8</v>
      </c>
      <c r="F51" s="38">
        <v>33.200000000000003</v>
      </c>
      <c r="G51" s="33">
        <v>1230</v>
      </c>
      <c r="H51" s="38">
        <v>10.1</v>
      </c>
      <c r="I51" s="38">
        <v>0.1</v>
      </c>
      <c r="J51" s="38">
        <v>10.199999999999999</v>
      </c>
      <c r="K51" s="33">
        <v>10070</v>
      </c>
      <c r="L51" s="38">
        <v>35.5</v>
      </c>
      <c r="M51" s="38">
        <v>7.9</v>
      </c>
      <c r="N51" s="38">
        <v>43.4</v>
      </c>
    </row>
    <row r="52" spans="2:14" ht="14.25" x14ac:dyDescent="0.2">
      <c r="B52" s="55" t="s">
        <v>147</v>
      </c>
      <c r="C52" s="33">
        <v>10190</v>
      </c>
      <c r="D52" s="38">
        <v>26</v>
      </c>
      <c r="E52" s="38">
        <v>8.6999999999999993</v>
      </c>
      <c r="F52" s="38">
        <v>34.700000000000003</v>
      </c>
      <c r="G52" s="33">
        <v>1440</v>
      </c>
      <c r="H52" s="38">
        <v>14</v>
      </c>
      <c r="I52" s="38">
        <v>0.2</v>
      </c>
      <c r="J52" s="38">
        <v>14.2</v>
      </c>
      <c r="K52" s="33">
        <v>11620</v>
      </c>
      <c r="L52" s="38">
        <v>40.1</v>
      </c>
      <c r="M52" s="38">
        <v>8.9</v>
      </c>
      <c r="N52" s="38">
        <v>48.9</v>
      </c>
    </row>
    <row r="53" spans="2:14" ht="14.25" x14ac:dyDescent="0.2">
      <c r="B53" s="55" t="s">
        <v>148</v>
      </c>
      <c r="C53" s="33">
        <v>9460</v>
      </c>
      <c r="D53" s="38">
        <v>25.4</v>
      </c>
      <c r="E53" s="38">
        <v>8.9</v>
      </c>
      <c r="F53" s="38">
        <v>34.299999999999997</v>
      </c>
      <c r="G53" s="33">
        <v>1530</v>
      </c>
      <c r="H53" s="38">
        <v>17.3</v>
      </c>
      <c r="I53" s="38">
        <v>0.2</v>
      </c>
      <c r="J53" s="38">
        <v>17.5</v>
      </c>
      <c r="K53" s="33">
        <v>10990</v>
      </c>
      <c r="L53" s="38">
        <v>42.7</v>
      </c>
      <c r="M53" s="38">
        <v>9.1</v>
      </c>
      <c r="N53" s="38">
        <v>51.9</v>
      </c>
    </row>
    <row r="54" spans="2:14" ht="14.25" x14ac:dyDescent="0.2">
      <c r="B54" s="55" t="s">
        <v>149</v>
      </c>
      <c r="C54" s="33">
        <v>9080</v>
      </c>
      <c r="D54" s="38">
        <v>23.9</v>
      </c>
      <c r="E54" s="38">
        <v>8.4</v>
      </c>
      <c r="F54" s="38">
        <v>32.299999999999997</v>
      </c>
      <c r="G54" s="33">
        <v>1390</v>
      </c>
      <c r="H54" s="38">
        <v>22.4</v>
      </c>
      <c r="I54" s="38">
        <v>0.2</v>
      </c>
      <c r="J54" s="38">
        <v>22.7</v>
      </c>
      <c r="K54" s="33">
        <v>10470</v>
      </c>
      <c r="L54" s="38">
        <v>46.4</v>
      </c>
      <c r="M54" s="38">
        <v>8.6999999999999993</v>
      </c>
      <c r="N54" s="38">
        <v>55</v>
      </c>
    </row>
    <row r="55" spans="2:14" ht="14.25" x14ac:dyDescent="0.2">
      <c r="B55" s="55" t="s">
        <v>150</v>
      </c>
      <c r="C55" s="33">
        <v>6910</v>
      </c>
      <c r="D55" s="38">
        <v>17.5</v>
      </c>
      <c r="E55" s="38">
        <v>8.4</v>
      </c>
      <c r="F55" s="38">
        <v>25.9</v>
      </c>
      <c r="G55" s="33">
        <v>1410</v>
      </c>
      <c r="H55" s="38">
        <v>14.9</v>
      </c>
      <c r="I55" s="38">
        <v>0.2</v>
      </c>
      <c r="J55" s="38">
        <v>15.1</v>
      </c>
      <c r="K55" s="33">
        <v>8320</v>
      </c>
      <c r="L55" s="38">
        <v>32.4</v>
      </c>
      <c r="M55" s="38">
        <v>8.6</v>
      </c>
      <c r="N55" s="38">
        <v>41.1</v>
      </c>
    </row>
    <row r="56" spans="2:14" ht="14.25" x14ac:dyDescent="0.2">
      <c r="B56" s="55" t="s">
        <v>151</v>
      </c>
      <c r="C56" s="33">
        <v>5620</v>
      </c>
      <c r="D56" s="38">
        <v>11.9</v>
      </c>
      <c r="E56" s="38">
        <v>5.5</v>
      </c>
      <c r="F56" s="38">
        <v>17.3</v>
      </c>
      <c r="G56" s="33">
        <v>1320</v>
      </c>
      <c r="H56" s="38">
        <v>11.7</v>
      </c>
      <c r="I56" s="38">
        <v>0.3</v>
      </c>
      <c r="J56" s="38">
        <v>11.9</v>
      </c>
      <c r="K56" s="33">
        <v>6940</v>
      </c>
      <c r="L56" s="38">
        <v>23.6</v>
      </c>
      <c r="M56" s="38">
        <v>5.7</v>
      </c>
      <c r="N56" s="38">
        <v>29.3</v>
      </c>
    </row>
    <row r="57" spans="2:14" ht="14.25" x14ac:dyDescent="0.2">
      <c r="B57" s="55" t="s">
        <v>152</v>
      </c>
      <c r="C57" s="33">
        <v>7540</v>
      </c>
      <c r="D57" s="38">
        <v>17.5</v>
      </c>
      <c r="E57" s="38">
        <v>8.1999999999999993</v>
      </c>
      <c r="F57" s="38">
        <v>25.7</v>
      </c>
      <c r="G57" s="33">
        <v>1520</v>
      </c>
      <c r="H57" s="38">
        <v>17.100000000000001</v>
      </c>
      <c r="I57" s="38">
        <v>0.2</v>
      </c>
      <c r="J57" s="38">
        <v>17.3</v>
      </c>
      <c r="K57" s="33">
        <v>9070</v>
      </c>
      <c r="L57" s="38">
        <v>34.6</v>
      </c>
      <c r="M57" s="38">
        <v>8.4</v>
      </c>
      <c r="N57" s="38">
        <v>43</v>
      </c>
    </row>
    <row r="58" spans="2:14" ht="14.25" x14ac:dyDescent="0.2">
      <c r="B58" s="55" t="s">
        <v>153</v>
      </c>
      <c r="C58" s="33">
        <v>8830</v>
      </c>
      <c r="D58" s="38">
        <v>20.5</v>
      </c>
      <c r="E58" s="38">
        <v>10.1</v>
      </c>
      <c r="F58" s="38">
        <v>30.5</v>
      </c>
      <c r="G58" s="33">
        <v>1540</v>
      </c>
      <c r="H58" s="38">
        <v>15.9</v>
      </c>
      <c r="I58" s="38">
        <v>0.3</v>
      </c>
      <c r="J58" s="38">
        <v>16.2</v>
      </c>
      <c r="K58" s="33">
        <v>10370</v>
      </c>
      <c r="L58" s="38">
        <v>36.299999999999997</v>
      </c>
      <c r="M58" s="38">
        <v>10.3</v>
      </c>
      <c r="N58" s="38">
        <v>46.7</v>
      </c>
    </row>
    <row r="59" spans="2:14" ht="14.25" x14ac:dyDescent="0.2">
      <c r="B59" s="55" t="s">
        <v>154</v>
      </c>
      <c r="C59" s="33">
        <v>9110</v>
      </c>
      <c r="D59" s="38">
        <v>22.9</v>
      </c>
      <c r="E59" s="38">
        <v>10.3</v>
      </c>
      <c r="F59" s="38">
        <v>33.299999999999997</v>
      </c>
      <c r="G59" s="33">
        <v>1380</v>
      </c>
      <c r="H59" s="38">
        <v>14</v>
      </c>
      <c r="I59" s="38">
        <v>0.3</v>
      </c>
      <c r="J59" s="38">
        <v>14.2</v>
      </c>
      <c r="K59" s="33">
        <v>10490</v>
      </c>
      <c r="L59" s="38">
        <v>36.9</v>
      </c>
      <c r="M59" s="38">
        <v>10.6</v>
      </c>
      <c r="N59" s="38">
        <v>47.5</v>
      </c>
    </row>
    <row r="60" spans="2:14" ht="14.25" x14ac:dyDescent="0.2">
      <c r="B60" s="55" t="s">
        <v>155</v>
      </c>
      <c r="C60" s="33">
        <v>9300</v>
      </c>
      <c r="D60" s="38">
        <v>24.9</v>
      </c>
      <c r="E60" s="38">
        <v>10.5</v>
      </c>
      <c r="F60" s="38">
        <v>35.4</v>
      </c>
      <c r="G60" s="33">
        <v>1300</v>
      </c>
      <c r="H60" s="38">
        <v>14.8</v>
      </c>
      <c r="I60" s="38">
        <v>0.2</v>
      </c>
      <c r="J60" s="38">
        <v>15</v>
      </c>
      <c r="K60" s="33">
        <v>10600</v>
      </c>
      <c r="L60" s="38">
        <v>39.700000000000003</v>
      </c>
      <c r="M60" s="38">
        <v>10.6</v>
      </c>
      <c r="N60" s="38">
        <v>50.4</v>
      </c>
    </row>
    <row r="61" spans="2:14" ht="14.25" x14ac:dyDescent="0.2">
      <c r="B61" s="55" t="s">
        <v>156</v>
      </c>
      <c r="C61" s="33">
        <v>9570</v>
      </c>
      <c r="D61" s="38">
        <v>28.1</v>
      </c>
      <c r="E61" s="38">
        <v>11.7</v>
      </c>
      <c r="F61" s="38">
        <v>39.799999999999997</v>
      </c>
      <c r="G61" s="33">
        <v>1360</v>
      </c>
      <c r="H61" s="38">
        <v>21.4</v>
      </c>
      <c r="I61" s="38">
        <v>0.2</v>
      </c>
      <c r="J61" s="38">
        <v>21.6</v>
      </c>
      <c r="K61" s="33">
        <v>10930</v>
      </c>
      <c r="L61" s="38">
        <v>49.5</v>
      </c>
      <c r="M61" s="38">
        <v>11.8</v>
      </c>
      <c r="N61" s="38">
        <v>61.3</v>
      </c>
    </row>
    <row r="62" spans="2:14" ht="14.25" x14ac:dyDescent="0.2">
      <c r="B62" s="55" t="s">
        <v>157</v>
      </c>
      <c r="C62" s="33">
        <v>10160</v>
      </c>
      <c r="D62" s="38">
        <v>27</v>
      </c>
      <c r="E62" s="38">
        <v>12.4</v>
      </c>
      <c r="F62" s="38">
        <v>39.299999999999997</v>
      </c>
      <c r="G62" s="33">
        <v>1300</v>
      </c>
      <c r="H62" s="38">
        <v>17.5</v>
      </c>
      <c r="I62" s="38">
        <v>0.2</v>
      </c>
      <c r="J62" s="38">
        <v>17.7</v>
      </c>
      <c r="K62" s="33">
        <v>11460</v>
      </c>
      <c r="L62" s="38">
        <v>44.5</v>
      </c>
      <c r="M62" s="38">
        <v>12.6</v>
      </c>
      <c r="N62" s="38">
        <v>57</v>
      </c>
    </row>
    <row r="63" spans="2:14" ht="14.25" x14ac:dyDescent="0.2">
      <c r="B63" s="55" t="s">
        <v>158</v>
      </c>
      <c r="C63" s="33">
        <v>9130</v>
      </c>
      <c r="D63" s="38">
        <v>27.4</v>
      </c>
      <c r="E63" s="38">
        <v>12</v>
      </c>
      <c r="F63" s="38">
        <v>39.299999999999997</v>
      </c>
      <c r="G63" s="33">
        <v>1240</v>
      </c>
      <c r="H63" s="38">
        <v>15.6</v>
      </c>
      <c r="I63" s="38">
        <v>0.2</v>
      </c>
      <c r="J63" s="38">
        <v>15.8</v>
      </c>
      <c r="K63" s="33">
        <v>10370</v>
      </c>
      <c r="L63" s="38">
        <v>43</v>
      </c>
      <c r="M63" s="38">
        <v>12.1</v>
      </c>
      <c r="N63" s="38">
        <v>55.1</v>
      </c>
    </row>
    <row r="64" spans="2:14" ht="14.25" x14ac:dyDescent="0.2">
      <c r="B64" s="55" t="s">
        <v>159</v>
      </c>
      <c r="C64" s="33">
        <v>10070</v>
      </c>
      <c r="D64" s="38">
        <v>27.7</v>
      </c>
      <c r="E64" s="38">
        <v>13.5</v>
      </c>
      <c r="F64" s="38">
        <v>41.2</v>
      </c>
      <c r="G64" s="33">
        <v>1360</v>
      </c>
      <c r="H64" s="38">
        <v>14.9</v>
      </c>
      <c r="I64" s="38">
        <v>0.3</v>
      </c>
      <c r="J64" s="38">
        <v>15.2</v>
      </c>
      <c r="K64" s="33">
        <v>11430</v>
      </c>
      <c r="L64" s="38">
        <v>42.6</v>
      </c>
      <c r="M64" s="38">
        <v>13.7</v>
      </c>
      <c r="N64" s="38">
        <v>56.3</v>
      </c>
    </row>
    <row r="65" spans="2:14" ht="14.25" x14ac:dyDescent="0.2">
      <c r="B65" s="55" t="s">
        <v>160</v>
      </c>
      <c r="C65" s="33">
        <v>9460</v>
      </c>
      <c r="D65" s="38">
        <v>25.8</v>
      </c>
      <c r="E65" s="38">
        <v>12.8</v>
      </c>
      <c r="F65" s="38">
        <v>38.700000000000003</v>
      </c>
      <c r="G65" s="33">
        <v>1320</v>
      </c>
      <c r="H65" s="38">
        <v>10.9</v>
      </c>
      <c r="I65" s="38">
        <v>0.3</v>
      </c>
      <c r="J65" s="38">
        <v>11.3</v>
      </c>
      <c r="K65" s="33">
        <v>10790</v>
      </c>
      <c r="L65" s="38">
        <v>36.799999999999997</v>
      </c>
      <c r="M65" s="38">
        <v>13.2</v>
      </c>
      <c r="N65" s="38">
        <v>49.9</v>
      </c>
    </row>
    <row r="66" spans="2:14" ht="14.25" x14ac:dyDescent="0.2">
      <c r="B66" s="55" t="s">
        <v>161</v>
      </c>
      <c r="C66" s="33">
        <v>9880</v>
      </c>
      <c r="D66" s="38">
        <v>30.4</v>
      </c>
      <c r="E66" s="38">
        <v>13.2</v>
      </c>
      <c r="F66" s="38">
        <v>43.6</v>
      </c>
      <c r="G66" s="33">
        <v>1380</v>
      </c>
      <c r="H66" s="38">
        <v>19.399999999999999</v>
      </c>
      <c r="I66" s="38">
        <v>0.3</v>
      </c>
      <c r="J66" s="38">
        <v>19.7</v>
      </c>
      <c r="K66" s="33">
        <v>11260</v>
      </c>
      <c r="L66" s="38">
        <v>49.7</v>
      </c>
      <c r="M66" s="38">
        <v>13.5</v>
      </c>
      <c r="N66" s="38">
        <v>63.2</v>
      </c>
    </row>
    <row r="67" spans="2:14" ht="14.25" x14ac:dyDescent="0.2">
      <c r="B67" s="55" t="s">
        <v>162</v>
      </c>
      <c r="C67" s="33">
        <v>6370</v>
      </c>
      <c r="D67" s="38">
        <v>18.100000000000001</v>
      </c>
      <c r="E67" s="38">
        <v>10.1</v>
      </c>
      <c r="F67" s="38">
        <v>28.2</v>
      </c>
      <c r="G67" s="33">
        <v>1190</v>
      </c>
      <c r="H67" s="38">
        <v>19.7</v>
      </c>
      <c r="I67" s="38">
        <v>0.1</v>
      </c>
      <c r="J67" s="38">
        <v>19.8</v>
      </c>
      <c r="K67" s="33">
        <v>7560</v>
      </c>
      <c r="L67" s="38">
        <v>37.700000000000003</v>
      </c>
      <c r="M67" s="38">
        <v>10.199999999999999</v>
      </c>
      <c r="N67" s="38">
        <v>47.9</v>
      </c>
    </row>
    <row r="68" spans="2:14" ht="14.25" x14ac:dyDescent="0.2">
      <c r="B68" s="55" t="s">
        <v>163</v>
      </c>
      <c r="C68" s="33">
        <v>6130</v>
      </c>
      <c r="D68" s="38">
        <v>16.8</v>
      </c>
      <c r="E68" s="38">
        <v>10.4</v>
      </c>
      <c r="F68" s="38">
        <v>27.2</v>
      </c>
      <c r="G68" s="33">
        <v>1280</v>
      </c>
      <c r="H68" s="38">
        <v>17.5</v>
      </c>
      <c r="I68" s="38">
        <v>0.2</v>
      </c>
      <c r="J68" s="38">
        <v>17.600000000000001</v>
      </c>
      <c r="K68" s="33">
        <v>7410</v>
      </c>
      <c r="L68" s="38">
        <v>34.299999999999997</v>
      </c>
      <c r="M68" s="38">
        <v>10.6</v>
      </c>
      <c r="N68" s="38">
        <v>44.9</v>
      </c>
    </row>
    <row r="69" spans="2:14" ht="14.25" x14ac:dyDescent="0.2">
      <c r="B69" s="55" t="s">
        <v>169</v>
      </c>
      <c r="C69" s="33">
        <v>7170</v>
      </c>
      <c r="D69" s="38">
        <v>18.2</v>
      </c>
      <c r="E69" s="38">
        <v>10.8</v>
      </c>
      <c r="F69" s="38">
        <v>29</v>
      </c>
      <c r="G69" s="33">
        <v>1270</v>
      </c>
      <c r="H69" s="38">
        <v>10.8</v>
      </c>
      <c r="I69" s="38">
        <v>0.3</v>
      </c>
      <c r="J69" s="38">
        <v>11.1</v>
      </c>
      <c r="K69" s="33">
        <v>8440</v>
      </c>
      <c r="L69" s="38">
        <v>29</v>
      </c>
      <c r="M69" s="38">
        <v>11.1</v>
      </c>
      <c r="N69" s="38">
        <v>40.1</v>
      </c>
    </row>
    <row r="70" spans="2:14" ht="14.25" x14ac:dyDescent="0.2">
      <c r="B70" s="55" t="s">
        <v>171</v>
      </c>
      <c r="C70" s="33">
        <v>2940</v>
      </c>
      <c r="D70" s="38">
        <v>7.1</v>
      </c>
      <c r="E70" s="38">
        <v>3.8</v>
      </c>
      <c r="F70" s="38">
        <v>10.9</v>
      </c>
      <c r="G70" s="33">
        <v>600</v>
      </c>
      <c r="H70" s="38">
        <v>3.9</v>
      </c>
      <c r="I70" s="38">
        <v>0.1</v>
      </c>
      <c r="J70" s="38">
        <v>4</v>
      </c>
      <c r="K70" s="33">
        <v>3550</v>
      </c>
      <c r="L70" s="38">
        <v>11</v>
      </c>
      <c r="M70" s="38">
        <v>3.9</v>
      </c>
      <c r="N70" s="38">
        <v>14.9</v>
      </c>
    </row>
    <row r="71" spans="2:14" x14ac:dyDescent="0.2">
      <c r="B71" s="58"/>
      <c r="C71" s="59"/>
      <c r="D71" s="59"/>
      <c r="E71" s="59"/>
      <c r="F71" s="60"/>
      <c r="G71" s="59"/>
      <c r="H71" s="59"/>
      <c r="I71" s="59"/>
      <c r="J71" s="60"/>
      <c r="K71" s="59"/>
      <c r="L71" s="59"/>
      <c r="M71" s="59"/>
      <c r="N71" s="59"/>
    </row>
    <row r="72" spans="2:14" x14ac:dyDescent="0.2">
      <c r="B72" s="48" t="s">
        <v>103</v>
      </c>
      <c r="C72" s="54"/>
      <c r="D72" s="54"/>
      <c r="E72" s="54"/>
      <c r="F72" s="54"/>
      <c r="G72" s="54"/>
      <c r="H72" s="54"/>
      <c r="I72" s="54"/>
      <c r="J72" s="54"/>
      <c r="K72" s="54"/>
      <c r="L72" s="54"/>
      <c r="M72" s="54"/>
      <c r="N72" s="54"/>
    </row>
    <row r="73" spans="2:14" ht="14.25" x14ac:dyDescent="0.2">
      <c r="B73" s="17" t="s">
        <v>61</v>
      </c>
      <c r="C73" s="9"/>
      <c r="D73" s="9"/>
      <c r="E73" s="9"/>
      <c r="F73" s="9"/>
      <c r="G73" s="9"/>
      <c r="H73" s="9"/>
      <c r="I73" s="9"/>
      <c r="J73" s="9"/>
    </row>
    <row r="74" spans="2:14" ht="14.25" x14ac:dyDescent="0.2">
      <c r="B74" s="17" t="s">
        <v>65</v>
      </c>
      <c r="C74" s="9"/>
      <c r="D74" s="9"/>
      <c r="E74" s="9"/>
      <c r="F74" s="9"/>
      <c r="G74" s="9"/>
      <c r="H74" s="9"/>
      <c r="I74" s="9"/>
      <c r="J74" s="9"/>
    </row>
    <row r="75" spans="2:14" ht="14.25" x14ac:dyDescent="0.2">
      <c r="B75" s="20" t="s">
        <v>46</v>
      </c>
      <c r="C75" s="9"/>
      <c r="D75" s="9"/>
      <c r="E75" s="9"/>
      <c r="F75" s="9"/>
      <c r="G75" s="9"/>
      <c r="H75" s="9"/>
      <c r="I75" s="9"/>
      <c r="J75" s="9"/>
    </row>
    <row r="76" spans="2:14" x14ac:dyDescent="0.2">
      <c r="B76" s="17" t="s">
        <v>62</v>
      </c>
      <c r="C76" s="9"/>
      <c r="D76" s="9"/>
      <c r="E76" s="9"/>
      <c r="F76" s="9"/>
      <c r="G76" s="9"/>
      <c r="H76" s="9"/>
      <c r="I76" s="9"/>
      <c r="J76" s="9"/>
    </row>
    <row r="77" spans="2:14" x14ac:dyDescent="0.2">
      <c r="B77" s="17" t="s">
        <v>63</v>
      </c>
      <c r="C77" s="9"/>
      <c r="D77" s="9"/>
      <c r="E77" s="9"/>
      <c r="F77" s="9"/>
      <c r="G77" s="9"/>
      <c r="H77" s="9"/>
      <c r="I77" s="9"/>
      <c r="J77" s="9"/>
    </row>
    <row r="78" spans="2:14" ht="14.25" x14ac:dyDescent="0.2">
      <c r="B78" s="17" t="s">
        <v>88</v>
      </c>
      <c r="C78" s="9"/>
      <c r="D78" s="9"/>
      <c r="E78" s="9"/>
      <c r="F78" s="9"/>
      <c r="G78" s="9"/>
      <c r="H78" s="9"/>
      <c r="I78" s="9"/>
      <c r="J78" s="9"/>
    </row>
    <row r="79" spans="2:14" x14ac:dyDescent="0.2">
      <c r="B79" s="17" t="s">
        <v>87</v>
      </c>
      <c r="C79" s="9"/>
      <c r="D79" s="9"/>
      <c r="E79" s="9"/>
      <c r="F79" s="9"/>
      <c r="G79" s="9"/>
      <c r="H79" s="9"/>
      <c r="I79" s="9"/>
      <c r="J79" s="9"/>
    </row>
    <row r="80" spans="2:14" ht="14.25" x14ac:dyDescent="0.2">
      <c r="B80" s="17" t="s">
        <v>89</v>
      </c>
      <c r="C80" s="9"/>
      <c r="D80" s="9"/>
      <c r="E80" s="9"/>
      <c r="F80" s="10"/>
      <c r="G80" s="9"/>
      <c r="H80" s="9"/>
      <c r="I80" s="9"/>
      <c r="J80" s="9"/>
    </row>
    <row r="81" spans="2:2" ht="14.25" x14ac:dyDescent="0.2">
      <c r="B81" s="17" t="s">
        <v>104</v>
      </c>
    </row>
    <row r="82" spans="2:2" ht="14.25" x14ac:dyDescent="0.2">
      <c r="B82" s="17" t="s">
        <v>105</v>
      </c>
    </row>
  </sheetData>
  <mergeCells count="3">
    <mergeCell ref="G8:J8"/>
    <mergeCell ref="C8:F8"/>
    <mergeCell ref="K8:N8"/>
  </mergeCells>
  <pageMargins left="0.7" right="0.7" top="0.75" bottom="0.75" header="0.3" footer="0.3"/>
  <pageSetup paperSize="9" scale="42"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pageSetUpPr fitToPage="1"/>
  </sheetPr>
  <dimension ref="A1:N104"/>
  <sheetViews>
    <sheetView showGridLines="0" zoomScaleNormal="100" workbookViewId="0"/>
  </sheetViews>
  <sheetFormatPr defaultRowHeight="12.75" x14ac:dyDescent="0.2"/>
  <cols>
    <col min="1" max="1" width="1.85546875" style="1" customWidth="1"/>
    <col min="2" max="2" width="7.7109375" style="1" customWidth="1"/>
    <col min="3" max="10" width="14.7109375" style="1" customWidth="1"/>
    <col min="11" max="14" width="14.7109375" style="6" customWidth="1"/>
    <col min="15" max="16384" width="9.140625" style="1"/>
  </cols>
  <sheetData>
    <row r="1" spans="1:14" ht="17.25" customHeight="1" x14ac:dyDescent="0.2">
      <c r="A1" s="9"/>
      <c r="B1" s="9"/>
      <c r="C1" s="9"/>
      <c r="D1" s="9"/>
      <c r="E1" s="9"/>
      <c r="F1" s="9"/>
      <c r="G1" s="9"/>
      <c r="H1" s="9"/>
      <c r="I1" s="9"/>
      <c r="J1" s="9"/>
      <c r="K1" s="10"/>
      <c r="L1" s="10"/>
      <c r="M1" s="10"/>
      <c r="N1" s="10"/>
    </row>
    <row r="2" spans="1:14" ht="20.25" customHeight="1" x14ac:dyDescent="0.3">
      <c r="A2" s="9"/>
      <c r="B2" s="11" t="s">
        <v>0</v>
      </c>
      <c r="C2" s="9"/>
      <c r="D2" s="9"/>
      <c r="E2" s="9"/>
      <c r="F2" s="9"/>
      <c r="G2" s="9"/>
      <c r="H2" s="9"/>
      <c r="I2" s="9"/>
      <c r="J2" s="9"/>
      <c r="K2" s="10"/>
      <c r="L2" s="10"/>
      <c r="M2" s="10"/>
      <c r="N2" s="10"/>
    </row>
    <row r="3" spans="1:14" ht="27" customHeight="1" x14ac:dyDescent="0.3">
      <c r="A3" s="9"/>
      <c r="B3" s="11" t="s">
        <v>1</v>
      </c>
      <c r="C3" s="9"/>
      <c r="D3" s="9"/>
      <c r="E3" s="9"/>
      <c r="F3" s="9"/>
      <c r="G3" s="9"/>
      <c r="H3" s="9"/>
      <c r="I3" s="9"/>
      <c r="J3" s="9"/>
      <c r="K3" s="31"/>
      <c r="L3" s="32"/>
      <c r="M3" s="32"/>
      <c r="N3" s="10"/>
    </row>
    <row r="4" spans="1:14" ht="20.25" customHeight="1" x14ac:dyDescent="0.3">
      <c r="A4" s="9"/>
      <c r="B4" s="4" t="s">
        <v>172</v>
      </c>
      <c r="C4" s="9"/>
      <c r="D4" s="9"/>
      <c r="E4" s="9"/>
      <c r="F4" s="9"/>
      <c r="G4" s="9"/>
      <c r="H4" s="9"/>
      <c r="I4" s="9"/>
      <c r="J4" s="9"/>
      <c r="K4" s="32"/>
      <c r="L4" s="32"/>
      <c r="M4" s="32"/>
      <c r="N4" s="10"/>
    </row>
    <row r="5" spans="1:14" ht="12.75" customHeight="1" x14ac:dyDescent="0.2">
      <c r="A5" s="9"/>
      <c r="B5" s="9"/>
      <c r="C5" s="9"/>
      <c r="D5" s="9"/>
      <c r="E5" s="9"/>
      <c r="F5" s="9"/>
      <c r="G5" s="9"/>
      <c r="H5" s="9"/>
      <c r="I5" s="9"/>
      <c r="J5" s="9"/>
      <c r="K5" s="10"/>
      <c r="L5" s="10"/>
      <c r="M5" s="10"/>
      <c r="N5" s="10"/>
    </row>
    <row r="6" spans="1:14" ht="18.75" x14ac:dyDescent="0.25">
      <c r="A6" s="9"/>
      <c r="B6" s="5" t="s">
        <v>164</v>
      </c>
      <c r="C6" s="2"/>
      <c r="D6" s="2"/>
      <c r="E6" s="2"/>
      <c r="F6" s="2"/>
    </row>
    <row r="7" spans="1:14" ht="15.75" customHeight="1" x14ac:dyDescent="0.25">
      <c r="A7" s="9"/>
      <c r="B7" s="5"/>
      <c r="C7" s="2"/>
      <c r="D7" s="2"/>
      <c r="E7" s="2"/>
      <c r="F7" s="2"/>
    </row>
    <row r="8" spans="1:14" x14ac:dyDescent="0.2">
      <c r="A8" s="9"/>
      <c r="C8" s="121" t="s">
        <v>39</v>
      </c>
      <c r="D8" s="121"/>
      <c r="E8" s="121"/>
      <c r="F8" s="121"/>
      <c r="G8" s="121"/>
      <c r="H8" s="121"/>
      <c r="I8" s="122"/>
      <c r="J8" s="122"/>
      <c r="K8" s="122"/>
      <c r="L8" s="122"/>
      <c r="M8" s="121" t="s">
        <v>70</v>
      </c>
      <c r="N8" s="121"/>
    </row>
    <row r="9" spans="1:14" x14ac:dyDescent="0.2">
      <c r="A9" s="9"/>
      <c r="C9" s="123" t="s">
        <v>48</v>
      </c>
      <c r="D9" s="123"/>
      <c r="E9" s="123" t="s">
        <v>49</v>
      </c>
      <c r="F9" s="123"/>
      <c r="G9" s="123" t="s">
        <v>50</v>
      </c>
      <c r="H9" s="123"/>
      <c r="I9" s="123" t="s">
        <v>51</v>
      </c>
      <c r="J9" s="123"/>
      <c r="K9" s="123" t="s">
        <v>52</v>
      </c>
      <c r="L9" s="123"/>
      <c r="M9" s="121"/>
      <c r="N9" s="121"/>
    </row>
    <row r="10" spans="1:14" ht="27" x14ac:dyDescent="0.2">
      <c r="A10" s="9"/>
      <c r="C10" s="30" t="s">
        <v>8</v>
      </c>
      <c r="D10" s="30" t="s">
        <v>38</v>
      </c>
      <c r="E10" s="30" t="s">
        <v>8</v>
      </c>
      <c r="F10" s="30" t="s">
        <v>38</v>
      </c>
      <c r="G10" s="30" t="s">
        <v>8</v>
      </c>
      <c r="H10" s="30" t="s">
        <v>38</v>
      </c>
      <c r="I10" s="30" t="s">
        <v>8</v>
      </c>
      <c r="J10" s="30" t="s">
        <v>38</v>
      </c>
      <c r="K10" s="30" t="s">
        <v>8</v>
      </c>
      <c r="L10" s="30" t="s">
        <v>38</v>
      </c>
      <c r="M10" s="30" t="s">
        <v>8</v>
      </c>
      <c r="N10" s="30" t="s">
        <v>38</v>
      </c>
    </row>
    <row r="11" spans="1:14" ht="15.75" customHeight="1" x14ac:dyDescent="0.2">
      <c r="A11" s="9"/>
      <c r="B11" s="55" t="s">
        <v>107</v>
      </c>
      <c r="C11" s="34">
        <v>3610</v>
      </c>
      <c r="D11" s="40">
        <v>0</v>
      </c>
      <c r="E11" s="34">
        <v>2440</v>
      </c>
      <c r="F11" s="40">
        <v>2.1</v>
      </c>
      <c r="G11" s="34">
        <v>610</v>
      </c>
      <c r="H11" s="40">
        <v>2.2999999999999998</v>
      </c>
      <c r="I11" s="34">
        <v>220</v>
      </c>
      <c r="J11" s="40">
        <v>2.6</v>
      </c>
      <c r="K11" s="34">
        <v>0</v>
      </c>
      <c r="L11" s="40">
        <v>0</v>
      </c>
      <c r="M11" s="34">
        <v>6880</v>
      </c>
      <c r="N11" s="40">
        <v>7</v>
      </c>
    </row>
    <row r="12" spans="1:14" ht="14.25" customHeight="1" x14ac:dyDescent="0.2">
      <c r="A12" s="9"/>
      <c r="B12" s="55" t="s">
        <v>108</v>
      </c>
      <c r="C12" s="34">
        <v>4270</v>
      </c>
      <c r="D12" s="40">
        <v>0</v>
      </c>
      <c r="E12" s="34">
        <v>2420</v>
      </c>
      <c r="F12" s="40">
        <v>2.2000000000000002</v>
      </c>
      <c r="G12" s="34">
        <v>670</v>
      </c>
      <c r="H12" s="40">
        <v>2.5</v>
      </c>
      <c r="I12" s="34">
        <v>440</v>
      </c>
      <c r="J12" s="40">
        <v>6.2</v>
      </c>
      <c r="K12" s="34">
        <v>10</v>
      </c>
      <c r="L12" s="40">
        <v>0.5</v>
      </c>
      <c r="M12" s="34">
        <v>7800</v>
      </c>
      <c r="N12" s="40">
        <v>11.4</v>
      </c>
    </row>
    <row r="13" spans="1:14" ht="15" customHeight="1" x14ac:dyDescent="0.2">
      <c r="A13" s="9"/>
      <c r="B13" s="55" t="s">
        <v>109</v>
      </c>
      <c r="C13" s="34">
        <v>5230</v>
      </c>
      <c r="D13" s="40">
        <v>0</v>
      </c>
      <c r="E13" s="34">
        <v>3190</v>
      </c>
      <c r="F13" s="40">
        <v>2.9</v>
      </c>
      <c r="G13" s="34">
        <v>870</v>
      </c>
      <c r="H13" s="40">
        <v>3.3</v>
      </c>
      <c r="I13" s="34">
        <v>700</v>
      </c>
      <c r="J13" s="40">
        <v>10.3</v>
      </c>
      <c r="K13" s="34">
        <v>30</v>
      </c>
      <c r="L13" s="40">
        <v>2.1</v>
      </c>
      <c r="M13" s="34">
        <v>10010</v>
      </c>
      <c r="N13" s="40">
        <v>18.600000000000001</v>
      </c>
    </row>
    <row r="14" spans="1:14" ht="15" customHeight="1" x14ac:dyDescent="0.2">
      <c r="A14" s="9"/>
      <c r="B14" s="55" t="s">
        <v>110</v>
      </c>
      <c r="C14" s="34">
        <v>5000</v>
      </c>
      <c r="D14" s="40">
        <v>0</v>
      </c>
      <c r="E14" s="34">
        <v>3260</v>
      </c>
      <c r="F14" s="40">
        <v>3</v>
      </c>
      <c r="G14" s="34">
        <v>900</v>
      </c>
      <c r="H14" s="40">
        <v>3.5</v>
      </c>
      <c r="I14" s="34">
        <v>720</v>
      </c>
      <c r="J14" s="40">
        <v>11.6</v>
      </c>
      <c r="K14" s="34">
        <v>20</v>
      </c>
      <c r="L14" s="40">
        <v>1.3</v>
      </c>
      <c r="M14" s="34">
        <v>9910</v>
      </c>
      <c r="N14" s="40">
        <v>19.3</v>
      </c>
    </row>
    <row r="15" spans="1:14" ht="14.25" x14ac:dyDescent="0.2">
      <c r="A15" s="9"/>
      <c r="B15" s="55" t="s">
        <v>111</v>
      </c>
      <c r="C15" s="34">
        <v>4840</v>
      </c>
      <c r="D15" s="40">
        <v>0</v>
      </c>
      <c r="E15" s="34">
        <v>3020</v>
      </c>
      <c r="F15" s="40">
        <v>2.8</v>
      </c>
      <c r="G15" s="34">
        <v>860</v>
      </c>
      <c r="H15" s="40">
        <v>3.3</v>
      </c>
      <c r="I15" s="34">
        <v>750</v>
      </c>
      <c r="J15" s="40">
        <v>12.1</v>
      </c>
      <c r="K15" s="34">
        <v>50</v>
      </c>
      <c r="L15" s="40">
        <v>3.2</v>
      </c>
      <c r="M15" s="34">
        <v>9510</v>
      </c>
      <c r="N15" s="40">
        <v>21.4</v>
      </c>
    </row>
    <row r="16" spans="1:14" ht="14.25" x14ac:dyDescent="0.2">
      <c r="A16" s="9"/>
      <c r="B16" s="55" t="s">
        <v>112</v>
      </c>
      <c r="C16" s="34">
        <v>4710</v>
      </c>
      <c r="D16" s="40">
        <v>0</v>
      </c>
      <c r="E16" s="34">
        <v>2870</v>
      </c>
      <c r="F16" s="40">
        <v>2.6</v>
      </c>
      <c r="G16" s="34">
        <v>760</v>
      </c>
      <c r="H16" s="40">
        <v>2.9</v>
      </c>
      <c r="I16" s="34">
        <v>640</v>
      </c>
      <c r="J16" s="40">
        <v>10.1</v>
      </c>
      <c r="K16" s="34">
        <v>40</v>
      </c>
      <c r="L16" s="40">
        <v>3.1</v>
      </c>
      <c r="M16" s="34">
        <v>9020</v>
      </c>
      <c r="N16" s="40">
        <v>18.600000000000001</v>
      </c>
    </row>
    <row r="17" spans="1:14" ht="14.25" x14ac:dyDescent="0.2">
      <c r="A17" s="9"/>
      <c r="B17" s="55" t="s">
        <v>113</v>
      </c>
      <c r="C17" s="34">
        <v>5070</v>
      </c>
      <c r="D17" s="40">
        <v>0</v>
      </c>
      <c r="E17" s="34">
        <v>3100</v>
      </c>
      <c r="F17" s="40">
        <v>2.9</v>
      </c>
      <c r="G17" s="34">
        <v>760</v>
      </c>
      <c r="H17" s="40">
        <v>2.9</v>
      </c>
      <c r="I17" s="34">
        <v>710</v>
      </c>
      <c r="J17" s="40">
        <v>11.4</v>
      </c>
      <c r="K17" s="34">
        <v>30</v>
      </c>
      <c r="L17" s="40">
        <v>2.6</v>
      </c>
      <c r="M17" s="34">
        <v>9670</v>
      </c>
      <c r="N17" s="40">
        <v>19.8</v>
      </c>
    </row>
    <row r="18" spans="1:14" ht="14.25" x14ac:dyDescent="0.2">
      <c r="A18" s="9"/>
      <c r="B18" s="55" t="s">
        <v>114</v>
      </c>
      <c r="C18" s="34">
        <v>4880</v>
      </c>
      <c r="D18" s="40">
        <v>0</v>
      </c>
      <c r="E18" s="34">
        <v>2960</v>
      </c>
      <c r="F18" s="40">
        <v>2.7</v>
      </c>
      <c r="G18" s="34">
        <v>780</v>
      </c>
      <c r="H18" s="40">
        <v>3</v>
      </c>
      <c r="I18" s="34">
        <v>700</v>
      </c>
      <c r="J18" s="40">
        <v>11.6</v>
      </c>
      <c r="K18" s="34">
        <v>40</v>
      </c>
      <c r="L18" s="40">
        <v>3.6</v>
      </c>
      <c r="M18" s="34">
        <v>9370</v>
      </c>
      <c r="N18" s="40">
        <v>20.9</v>
      </c>
    </row>
    <row r="19" spans="1:14" ht="14.25" x14ac:dyDescent="0.2">
      <c r="A19" s="9"/>
      <c r="B19" s="55" t="s">
        <v>115</v>
      </c>
      <c r="C19" s="34">
        <v>5000</v>
      </c>
      <c r="D19" s="40">
        <v>0</v>
      </c>
      <c r="E19" s="34">
        <v>3030</v>
      </c>
      <c r="F19" s="40">
        <v>2.7</v>
      </c>
      <c r="G19" s="34">
        <v>830</v>
      </c>
      <c r="H19" s="40">
        <v>3.1</v>
      </c>
      <c r="I19" s="34">
        <v>720</v>
      </c>
      <c r="J19" s="40">
        <v>10.9</v>
      </c>
      <c r="K19" s="34">
        <v>40</v>
      </c>
      <c r="L19" s="40">
        <v>2.8</v>
      </c>
      <c r="M19" s="34">
        <v>9620</v>
      </c>
      <c r="N19" s="40">
        <v>19.600000000000001</v>
      </c>
    </row>
    <row r="20" spans="1:14" ht="15" customHeight="1" x14ac:dyDescent="0.2">
      <c r="A20" s="9"/>
      <c r="B20" s="55" t="s">
        <v>128</v>
      </c>
      <c r="C20" s="34">
        <v>3330</v>
      </c>
      <c r="D20" s="40">
        <v>0</v>
      </c>
      <c r="E20" s="34">
        <v>1800</v>
      </c>
      <c r="F20" s="40">
        <v>1.6</v>
      </c>
      <c r="G20" s="34">
        <v>440</v>
      </c>
      <c r="H20" s="40">
        <v>1.7</v>
      </c>
      <c r="I20" s="34">
        <v>410</v>
      </c>
      <c r="J20" s="40">
        <v>6.9</v>
      </c>
      <c r="K20" s="34">
        <v>30</v>
      </c>
      <c r="L20" s="40">
        <v>2.4</v>
      </c>
      <c r="M20" s="34">
        <v>6000</v>
      </c>
      <c r="N20" s="40">
        <v>12.6</v>
      </c>
    </row>
    <row r="21" spans="1:14" ht="14.25" x14ac:dyDescent="0.2">
      <c r="A21" s="9"/>
      <c r="B21" s="55" t="s">
        <v>129</v>
      </c>
      <c r="C21" s="34">
        <v>3560</v>
      </c>
      <c r="D21" s="40">
        <v>0</v>
      </c>
      <c r="E21" s="34">
        <v>1720</v>
      </c>
      <c r="F21" s="40">
        <v>1.5</v>
      </c>
      <c r="G21" s="34">
        <v>510</v>
      </c>
      <c r="H21" s="40">
        <v>1.9</v>
      </c>
      <c r="I21" s="34">
        <v>400</v>
      </c>
      <c r="J21" s="40">
        <v>6.1</v>
      </c>
      <c r="K21" s="34">
        <v>20</v>
      </c>
      <c r="L21" s="40">
        <v>2.1</v>
      </c>
      <c r="M21" s="34">
        <v>6220</v>
      </c>
      <c r="N21" s="40">
        <v>11.6</v>
      </c>
    </row>
    <row r="22" spans="1:14" ht="14.25" x14ac:dyDescent="0.2">
      <c r="A22" s="9"/>
      <c r="B22" s="55" t="s">
        <v>130</v>
      </c>
      <c r="C22" s="34">
        <v>5430</v>
      </c>
      <c r="D22" s="40">
        <v>0</v>
      </c>
      <c r="E22" s="34">
        <v>2690</v>
      </c>
      <c r="F22" s="40">
        <v>2.4</v>
      </c>
      <c r="G22" s="34">
        <v>780</v>
      </c>
      <c r="H22" s="40">
        <v>2.9</v>
      </c>
      <c r="I22" s="34">
        <v>710</v>
      </c>
      <c r="J22" s="40">
        <v>11</v>
      </c>
      <c r="K22" s="34">
        <v>60</v>
      </c>
      <c r="L22" s="40">
        <v>4.7</v>
      </c>
      <c r="M22" s="34">
        <v>9680</v>
      </c>
      <c r="N22" s="40">
        <v>21</v>
      </c>
    </row>
    <row r="23" spans="1:14" ht="14.25" x14ac:dyDescent="0.2">
      <c r="A23" s="9"/>
      <c r="B23" s="55" t="s">
        <v>116</v>
      </c>
      <c r="C23" s="34">
        <v>4660</v>
      </c>
      <c r="D23" s="40">
        <v>0</v>
      </c>
      <c r="E23" s="34">
        <v>2540</v>
      </c>
      <c r="F23" s="40">
        <v>2.2999999999999998</v>
      </c>
      <c r="G23" s="34">
        <v>590</v>
      </c>
      <c r="H23" s="40">
        <v>2.2999999999999998</v>
      </c>
      <c r="I23" s="34">
        <v>500</v>
      </c>
      <c r="J23" s="40">
        <v>7.8</v>
      </c>
      <c r="K23" s="34">
        <v>50</v>
      </c>
      <c r="L23" s="40">
        <v>3.5</v>
      </c>
      <c r="M23" s="34">
        <v>8340</v>
      </c>
      <c r="N23" s="40">
        <v>15.9</v>
      </c>
    </row>
    <row r="24" spans="1:14" ht="14.25" x14ac:dyDescent="0.2">
      <c r="A24" s="9"/>
      <c r="B24" s="55" t="s">
        <v>117</v>
      </c>
      <c r="C24" s="34">
        <v>4080</v>
      </c>
      <c r="D24" s="40">
        <v>0</v>
      </c>
      <c r="E24" s="34">
        <v>2480</v>
      </c>
      <c r="F24" s="40">
        <v>2.2000000000000002</v>
      </c>
      <c r="G24" s="34">
        <v>610</v>
      </c>
      <c r="H24" s="40">
        <v>2.2999999999999998</v>
      </c>
      <c r="I24" s="34">
        <v>490</v>
      </c>
      <c r="J24" s="40">
        <v>7.7</v>
      </c>
      <c r="K24" s="34">
        <v>30</v>
      </c>
      <c r="L24" s="40">
        <v>2.2999999999999998</v>
      </c>
      <c r="M24" s="34">
        <v>7680</v>
      </c>
      <c r="N24" s="40">
        <v>14.5</v>
      </c>
    </row>
    <row r="25" spans="1:14" ht="14.25" x14ac:dyDescent="0.2">
      <c r="A25" s="9"/>
      <c r="B25" s="55" t="s">
        <v>118</v>
      </c>
      <c r="C25" s="34">
        <v>4430</v>
      </c>
      <c r="D25" s="40">
        <v>0</v>
      </c>
      <c r="E25" s="34">
        <v>2870</v>
      </c>
      <c r="F25" s="40">
        <v>2.6</v>
      </c>
      <c r="G25" s="34">
        <v>720</v>
      </c>
      <c r="H25" s="40">
        <v>2.6</v>
      </c>
      <c r="I25" s="34">
        <v>630</v>
      </c>
      <c r="J25" s="40">
        <v>10.199999999999999</v>
      </c>
      <c r="K25" s="34">
        <v>50</v>
      </c>
      <c r="L25" s="40">
        <v>3.4</v>
      </c>
      <c r="M25" s="34">
        <v>8700</v>
      </c>
      <c r="N25" s="40">
        <v>18.899999999999999</v>
      </c>
    </row>
    <row r="26" spans="1:14" ht="14.25" x14ac:dyDescent="0.2">
      <c r="A26" s="9"/>
      <c r="B26" s="55" t="s">
        <v>119</v>
      </c>
      <c r="C26" s="34">
        <v>4610</v>
      </c>
      <c r="D26" s="40">
        <v>0</v>
      </c>
      <c r="E26" s="34">
        <v>2920</v>
      </c>
      <c r="F26" s="40">
        <v>2.6</v>
      </c>
      <c r="G26" s="34">
        <v>810</v>
      </c>
      <c r="H26" s="40">
        <v>3</v>
      </c>
      <c r="I26" s="34">
        <v>730</v>
      </c>
      <c r="J26" s="40">
        <v>11.2</v>
      </c>
      <c r="K26" s="34">
        <v>40</v>
      </c>
      <c r="L26" s="40">
        <v>2.9</v>
      </c>
      <c r="M26" s="34">
        <v>9090</v>
      </c>
      <c r="N26" s="40">
        <v>19.8</v>
      </c>
    </row>
    <row r="27" spans="1:14" ht="14.25" x14ac:dyDescent="0.2">
      <c r="A27" s="9"/>
      <c r="B27" s="55" t="s">
        <v>120</v>
      </c>
      <c r="C27" s="34">
        <v>4910</v>
      </c>
      <c r="D27" s="40">
        <v>0</v>
      </c>
      <c r="E27" s="34">
        <v>2990</v>
      </c>
      <c r="F27" s="40">
        <v>2.7</v>
      </c>
      <c r="G27" s="34">
        <v>850</v>
      </c>
      <c r="H27" s="40">
        <v>3.3</v>
      </c>
      <c r="I27" s="34">
        <v>750</v>
      </c>
      <c r="J27" s="40">
        <v>11.9</v>
      </c>
      <c r="K27" s="34">
        <v>50</v>
      </c>
      <c r="L27" s="40">
        <v>3.6</v>
      </c>
      <c r="M27" s="34">
        <v>9550</v>
      </c>
      <c r="N27" s="40">
        <v>21.5</v>
      </c>
    </row>
    <row r="28" spans="1:14" ht="14.25" x14ac:dyDescent="0.2">
      <c r="A28" s="9"/>
      <c r="B28" s="55" t="s">
        <v>121</v>
      </c>
      <c r="C28" s="34">
        <v>4370</v>
      </c>
      <c r="D28" s="40">
        <v>0</v>
      </c>
      <c r="E28" s="34">
        <v>2790</v>
      </c>
      <c r="F28" s="40">
        <v>2.6</v>
      </c>
      <c r="G28" s="34">
        <v>780</v>
      </c>
      <c r="H28" s="40">
        <v>2.9</v>
      </c>
      <c r="I28" s="34">
        <v>670</v>
      </c>
      <c r="J28" s="40">
        <v>10.7</v>
      </c>
      <c r="K28" s="34">
        <v>40</v>
      </c>
      <c r="L28" s="40">
        <v>3.2</v>
      </c>
      <c r="M28" s="34">
        <v>8640</v>
      </c>
      <c r="N28" s="40">
        <v>19.399999999999999</v>
      </c>
    </row>
    <row r="29" spans="1:14" ht="14.25" x14ac:dyDescent="0.2">
      <c r="A29" s="9"/>
      <c r="B29" s="55" t="s">
        <v>122</v>
      </c>
      <c r="C29" s="34">
        <v>4800</v>
      </c>
      <c r="D29" s="40">
        <v>0</v>
      </c>
      <c r="E29" s="34">
        <v>2810</v>
      </c>
      <c r="F29" s="40">
        <v>2.5</v>
      </c>
      <c r="G29" s="34">
        <v>820</v>
      </c>
      <c r="H29" s="40">
        <v>3.1</v>
      </c>
      <c r="I29" s="34">
        <v>660</v>
      </c>
      <c r="J29" s="40">
        <v>10.5</v>
      </c>
      <c r="K29" s="34">
        <v>60</v>
      </c>
      <c r="L29" s="40">
        <v>4.7</v>
      </c>
      <c r="M29" s="34">
        <v>9150</v>
      </c>
      <c r="N29" s="40">
        <v>20.8</v>
      </c>
    </row>
    <row r="30" spans="1:14" ht="14.25" customHeight="1" x14ac:dyDescent="0.2">
      <c r="A30" s="9"/>
      <c r="B30" s="55" t="s">
        <v>123</v>
      </c>
      <c r="C30" s="34">
        <v>4770</v>
      </c>
      <c r="D30" s="40">
        <v>0</v>
      </c>
      <c r="E30" s="34">
        <v>2880</v>
      </c>
      <c r="F30" s="40">
        <v>2.7</v>
      </c>
      <c r="G30" s="34">
        <v>820</v>
      </c>
      <c r="H30" s="40">
        <v>3</v>
      </c>
      <c r="I30" s="34">
        <v>710</v>
      </c>
      <c r="J30" s="40">
        <v>11.2</v>
      </c>
      <c r="K30" s="34">
        <v>40</v>
      </c>
      <c r="L30" s="40">
        <v>2.7</v>
      </c>
      <c r="M30" s="34">
        <v>9220</v>
      </c>
      <c r="N30" s="40">
        <v>19.600000000000001</v>
      </c>
    </row>
    <row r="31" spans="1:14" ht="14.25" customHeight="1" x14ac:dyDescent="0.2">
      <c r="A31" s="9"/>
      <c r="B31" s="55" t="s">
        <v>124</v>
      </c>
      <c r="C31" s="34">
        <v>4770</v>
      </c>
      <c r="D31" s="40">
        <v>0</v>
      </c>
      <c r="E31" s="34">
        <v>3070</v>
      </c>
      <c r="F31" s="40">
        <v>2.8</v>
      </c>
      <c r="G31" s="34">
        <v>840</v>
      </c>
      <c r="H31" s="40">
        <v>3.1</v>
      </c>
      <c r="I31" s="34">
        <v>760</v>
      </c>
      <c r="J31" s="40">
        <v>11.6</v>
      </c>
      <c r="K31" s="34">
        <v>40</v>
      </c>
      <c r="L31" s="40">
        <v>2.8</v>
      </c>
      <c r="M31" s="34">
        <v>9470</v>
      </c>
      <c r="N31" s="40">
        <v>20.399999999999999</v>
      </c>
    </row>
    <row r="32" spans="1:14" ht="14.25" customHeight="1" x14ac:dyDescent="0.2">
      <c r="A32" s="9"/>
      <c r="B32" s="55" t="s">
        <v>125</v>
      </c>
      <c r="C32" s="34">
        <v>3340</v>
      </c>
      <c r="D32" s="40">
        <v>0</v>
      </c>
      <c r="E32" s="34">
        <v>1930</v>
      </c>
      <c r="F32" s="40">
        <v>1.7</v>
      </c>
      <c r="G32" s="34">
        <v>490</v>
      </c>
      <c r="H32" s="40">
        <v>1.8</v>
      </c>
      <c r="I32" s="34">
        <v>470</v>
      </c>
      <c r="J32" s="40">
        <v>8.1999999999999993</v>
      </c>
      <c r="K32" s="34">
        <v>20</v>
      </c>
      <c r="L32" s="40">
        <v>1.7</v>
      </c>
      <c r="M32" s="34">
        <v>6250</v>
      </c>
      <c r="N32" s="40">
        <v>13.4</v>
      </c>
    </row>
    <row r="33" spans="1:14" ht="14.25" customHeight="1" x14ac:dyDescent="0.2">
      <c r="A33" s="9"/>
      <c r="B33" s="55" t="s">
        <v>126</v>
      </c>
      <c r="C33" s="34">
        <v>3360</v>
      </c>
      <c r="D33" s="40">
        <v>0</v>
      </c>
      <c r="E33" s="34">
        <v>1710</v>
      </c>
      <c r="F33" s="40">
        <v>1.6</v>
      </c>
      <c r="G33" s="34">
        <v>530</v>
      </c>
      <c r="H33" s="40">
        <v>2</v>
      </c>
      <c r="I33" s="34">
        <v>490</v>
      </c>
      <c r="J33" s="40">
        <v>8.4</v>
      </c>
      <c r="K33" s="34">
        <v>20</v>
      </c>
      <c r="L33" s="40">
        <v>1.5</v>
      </c>
      <c r="M33" s="34">
        <v>6110</v>
      </c>
      <c r="N33" s="40">
        <v>13.4</v>
      </c>
    </row>
    <row r="34" spans="1:14" ht="14.25" customHeight="1" x14ac:dyDescent="0.2">
      <c r="A34" s="9"/>
      <c r="B34" s="55" t="s">
        <v>127</v>
      </c>
      <c r="C34" s="34">
        <v>4490</v>
      </c>
      <c r="D34" s="40">
        <v>0</v>
      </c>
      <c r="E34" s="34">
        <v>2540</v>
      </c>
      <c r="F34" s="40">
        <v>2.2000000000000002</v>
      </c>
      <c r="G34" s="34">
        <v>670</v>
      </c>
      <c r="H34" s="40">
        <v>2.5</v>
      </c>
      <c r="I34" s="34">
        <v>570</v>
      </c>
      <c r="J34" s="40">
        <v>9.3000000000000007</v>
      </c>
      <c r="K34" s="34">
        <v>40</v>
      </c>
      <c r="L34" s="40">
        <v>2.7</v>
      </c>
      <c r="M34" s="34">
        <v>8300</v>
      </c>
      <c r="N34" s="40">
        <v>16.7</v>
      </c>
    </row>
    <row r="35" spans="1:14" ht="14.25" customHeight="1" x14ac:dyDescent="0.2">
      <c r="A35" s="9"/>
      <c r="B35" s="55" t="s">
        <v>131</v>
      </c>
      <c r="C35" s="34">
        <v>4240</v>
      </c>
      <c r="D35" s="40">
        <v>0</v>
      </c>
      <c r="E35" s="34">
        <v>2610</v>
      </c>
      <c r="F35" s="40">
        <v>2.2999999999999998</v>
      </c>
      <c r="G35" s="34">
        <v>720</v>
      </c>
      <c r="H35" s="40">
        <v>2.7</v>
      </c>
      <c r="I35" s="34">
        <v>680</v>
      </c>
      <c r="J35" s="40">
        <v>11.2</v>
      </c>
      <c r="K35" s="34">
        <v>30</v>
      </c>
      <c r="L35" s="40">
        <v>2.2000000000000002</v>
      </c>
      <c r="M35" s="34">
        <v>8280</v>
      </c>
      <c r="N35" s="40">
        <v>18.399999999999999</v>
      </c>
    </row>
    <row r="36" spans="1:14" ht="14.25" customHeight="1" x14ac:dyDescent="0.2">
      <c r="A36" s="9"/>
      <c r="B36" s="55" t="s">
        <v>132</v>
      </c>
      <c r="C36" s="34">
        <v>4760</v>
      </c>
      <c r="D36" s="40">
        <v>0</v>
      </c>
      <c r="E36" s="34">
        <v>3010</v>
      </c>
      <c r="F36" s="40">
        <v>2.7</v>
      </c>
      <c r="G36" s="34">
        <v>860</v>
      </c>
      <c r="H36" s="40">
        <v>3.2</v>
      </c>
      <c r="I36" s="34">
        <v>730</v>
      </c>
      <c r="J36" s="40">
        <v>11.7</v>
      </c>
      <c r="K36" s="34">
        <v>50</v>
      </c>
      <c r="L36" s="40">
        <v>2.8</v>
      </c>
      <c r="M36" s="34">
        <v>9400</v>
      </c>
      <c r="N36" s="40">
        <v>20.5</v>
      </c>
    </row>
    <row r="37" spans="1:14" ht="14.25" customHeight="1" x14ac:dyDescent="0.2">
      <c r="A37" s="9"/>
      <c r="B37" s="55" t="s">
        <v>133</v>
      </c>
      <c r="C37" s="34">
        <v>4910</v>
      </c>
      <c r="D37" s="40">
        <v>0</v>
      </c>
      <c r="E37" s="34">
        <v>3220</v>
      </c>
      <c r="F37" s="40">
        <v>3</v>
      </c>
      <c r="G37" s="34">
        <v>1010</v>
      </c>
      <c r="H37" s="40">
        <v>3.7</v>
      </c>
      <c r="I37" s="34">
        <v>810</v>
      </c>
      <c r="J37" s="40">
        <v>13.5</v>
      </c>
      <c r="K37" s="34">
        <v>50</v>
      </c>
      <c r="L37" s="40">
        <v>3.1</v>
      </c>
      <c r="M37" s="34">
        <v>10000</v>
      </c>
      <c r="N37" s="40">
        <v>23.3</v>
      </c>
    </row>
    <row r="38" spans="1:14" ht="14.25" customHeight="1" x14ac:dyDescent="0.2">
      <c r="A38" s="9"/>
      <c r="B38" s="55" t="s">
        <v>134</v>
      </c>
      <c r="C38" s="34">
        <v>4640</v>
      </c>
      <c r="D38" s="40">
        <v>0</v>
      </c>
      <c r="E38" s="34">
        <v>3330</v>
      </c>
      <c r="F38" s="40">
        <v>3.1</v>
      </c>
      <c r="G38" s="34">
        <v>970</v>
      </c>
      <c r="H38" s="40">
        <v>3.7</v>
      </c>
      <c r="I38" s="34">
        <v>910</v>
      </c>
      <c r="J38" s="40">
        <v>14.6</v>
      </c>
      <c r="K38" s="34">
        <v>70</v>
      </c>
      <c r="L38" s="40">
        <v>4.5999999999999996</v>
      </c>
      <c r="M38" s="34">
        <v>9920</v>
      </c>
      <c r="N38" s="40">
        <v>26</v>
      </c>
    </row>
    <row r="39" spans="1:14" ht="14.25" customHeight="1" x14ac:dyDescent="0.2">
      <c r="A39" s="9"/>
      <c r="B39" s="55" t="s">
        <v>135</v>
      </c>
      <c r="C39" s="34">
        <v>4850</v>
      </c>
      <c r="D39" s="40">
        <v>0</v>
      </c>
      <c r="E39" s="34">
        <v>3290</v>
      </c>
      <c r="F39" s="40">
        <v>3.1</v>
      </c>
      <c r="G39" s="34">
        <v>970</v>
      </c>
      <c r="H39" s="40">
        <v>3.7</v>
      </c>
      <c r="I39" s="34">
        <v>930</v>
      </c>
      <c r="J39" s="40">
        <v>15.4</v>
      </c>
      <c r="K39" s="34">
        <v>80</v>
      </c>
      <c r="L39" s="40">
        <v>6.3</v>
      </c>
      <c r="M39" s="34">
        <v>10110</v>
      </c>
      <c r="N39" s="40">
        <v>28.5</v>
      </c>
    </row>
    <row r="40" spans="1:14" ht="14.25" customHeight="1" x14ac:dyDescent="0.2">
      <c r="A40" s="9"/>
      <c r="B40" s="55" t="s">
        <v>136</v>
      </c>
      <c r="C40" s="34">
        <v>4600</v>
      </c>
      <c r="D40" s="40">
        <v>0</v>
      </c>
      <c r="E40" s="34">
        <v>2890</v>
      </c>
      <c r="F40" s="40">
        <v>2.7</v>
      </c>
      <c r="G40" s="34">
        <v>900</v>
      </c>
      <c r="H40" s="40">
        <v>3.4</v>
      </c>
      <c r="I40" s="34">
        <v>780</v>
      </c>
      <c r="J40" s="40">
        <v>13.3</v>
      </c>
      <c r="K40" s="34">
        <v>60</v>
      </c>
      <c r="L40" s="40">
        <v>5.2</v>
      </c>
      <c r="M40" s="34">
        <v>9230</v>
      </c>
      <c r="N40" s="40">
        <v>24.6</v>
      </c>
    </row>
    <row r="41" spans="1:14" ht="14.25" customHeight="1" x14ac:dyDescent="0.2">
      <c r="A41" s="9"/>
      <c r="B41" s="55" t="s">
        <v>137</v>
      </c>
      <c r="C41" s="34">
        <v>4740</v>
      </c>
      <c r="D41" s="40">
        <v>0</v>
      </c>
      <c r="E41" s="34">
        <v>3060</v>
      </c>
      <c r="F41" s="40">
        <v>2.8</v>
      </c>
      <c r="G41" s="34">
        <v>990</v>
      </c>
      <c r="H41" s="40">
        <v>3.7</v>
      </c>
      <c r="I41" s="34">
        <v>780</v>
      </c>
      <c r="J41" s="40">
        <v>12.8</v>
      </c>
      <c r="K41" s="34">
        <v>50</v>
      </c>
      <c r="L41" s="40">
        <v>3.2</v>
      </c>
      <c r="M41" s="34">
        <v>9620</v>
      </c>
      <c r="N41" s="40">
        <v>22.5</v>
      </c>
    </row>
    <row r="42" spans="1:14" ht="14.25" customHeight="1" x14ac:dyDescent="0.2">
      <c r="A42" s="9"/>
      <c r="B42" s="55" t="s">
        <v>138</v>
      </c>
      <c r="C42" s="34">
        <v>4460</v>
      </c>
      <c r="D42" s="40">
        <v>0</v>
      </c>
      <c r="E42" s="34">
        <v>3090</v>
      </c>
      <c r="F42" s="40">
        <v>2.9</v>
      </c>
      <c r="G42" s="34">
        <v>870</v>
      </c>
      <c r="H42" s="40">
        <v>3.2</v>
      </c>
      <c r="I42" s="34">
        <v>790</v>
      </c>
      <c r="J42" s="40">
        <v>13</v>
      </c>
      <c r="K42" s="34">
        <v>50</v>
      </c>
      <c r="L42" s="40">
        <v>3.8</v>
      </c>
      <c r="M42" s="34">
        <v>9260</v>
      </c>
      <c r="N42" s="40">
        <v>22.8</v>
      </c>
    </row>
    <row r="43" spans="1:14" ht="14.25" customHeight="1" x14ac:dyDescent="0.2">
      <c r="A43" s="9"/>
      <c r="B43" s="55" t="s">
        <v>139</v>
      </c>
      <c r="C43" s="34">
        <v>4330</v>
      </c>
      <c r="D43" s="40">
        <v>0</v>
      </c>
      <c r="E43" s="34">
        <v>3000</v>
      </c>
      <c r="F43" s="40">
        <v>2.7</v>
      </c>
      <c r="G43" s="34">
        <v>940</v>
      </c>
      <c r="H43" s="40">
        <v>3.6</v>
      </c>
      <c r="I43" s="34">
        <v>820</v>
      </c>
      <c r="J43" s="40">
        <v>13</v>
      </c>
      <c r="K43" s="34">
        <v>50</v>
      </c>
      <c r="L43" s="40">
        <v>4.2</v>
      </c>
      <c r="M43" s="34">
        <v>9140</v>
      </c>
      <c r="N43" s="40">
        <v>23.5</v>
      </c>
    </row>
    <row r="44" spans="1:14" ht="14.25" customHeight="1" x14ac:dyDescent="0.2">
      <c r="A44" s="9"/>
      <c r="B44" s="55" t="s">
        <v>140</v>
      </c>
      <c r="C44" s="34">
        <v>2970</v>
      </c>
      <c r="D44" s="40">
        <v>0</v>
      </c>
      <c r="E44" s="34">
        <v>1930</v>
      </c>
      <c r="F44" s="40">
        <v>1.8</v>
      </c>
      <c r="G44" s="34">
        <v>560</v>
      </c>
      <c r="H44" s="40">
        <v>2.1</v>
      </c>
      <c r="I44" s="34">
        <v>550</v>
      </c>
      <c r="J44" s="40">
        <v>8.9</v>
      </c>
      <c r="K44" s="34">
        <v>40</v>
      </c>
      <c r="L44" s="40">
        <v>3.3</v>
      </c>
      <c r="M44" s="34">
        <v>6040</v>
      </c>
      <c r="N44" s="40">
        <v>16</v>
      </c>
    </row>
    <row r="45" spans="1:14" ht="14.25" x14ac:dyDescent="0.2">
      <c r="A45" s="9"/>
      <c r="B45" s="55" t="s">
        <v>141</v>
      </c>
      <c r="C45" s="34">
        <v>2850</v>
      </c>
      <c r="D45" s="40">
        <v>0</v>
      </c>
      <c r="E45" s="34">
        <v>1670</v>
      </c>
      <c r="F45" s="40">
        <v>1.5</v>
      </c>
      <c r="G45" s="34">
        <v>520</v>
      </c>
      <c r="H45" s="40">
        <v>1.9</v>
      </c>
      <c r="I45" s="34">
        <v>510</v>
      </c>
      <c r="J45" s="40">
        <v>8.3000000000000007</v>
      </c>
      <c r="K45" s="34">
        <v>50</v>
      </c>
      <c r="L45" s="40">
        <v>3.7</v>
      </c>
      <c r="M45" s="34">
        <v>5600</v>
      </c>
      <c r="N45" s="40">
        <v>15.5</v>
      </c>
    </row>
    <row r="46" spans="1:14" ht="14.25" x14ac:dyDescent="0.2">
      <c r="A46" s="9"/>
      <c r="B46" s="55" t="s">
        <v>170</v>
      </c>
      <c r="C46" s="34">
        <v>3660</v>
      </c>
      <c r="D46" s="40">
        <v>0</v>
      </c>
      <c r="E46" s="34">
        <v>2340</v>
      </c>
      <c r="F46" s="40">
        <v>2.1</v>
      </c>
      <c r="G46" s="34">
        <v>670</v>
      </c>
      <c r="H46" s="40">
        <v>2.6</v>
      </c>
      <c r="I46" s="34">
        <v>610</v>
      </c>
      <c r="J46" s="40">
        <v>9.8000000000000007</v>
      </c>
      <c r="K46" s="34">
        <v>50</v>
      </c>
      <c r="L46" s="40">
        <v>3.9</v>
      </c>
      <c r="M46" s="34">
        <v>7330</v>
      </c>
      <c r="N46" s="40">
        <v>18.399999999999999</v>
      </c>
    </row>
    <row r="47" spans="1:14" ht="14.25" x14ac:dyDescent="0.2">
      <c r="A47" s="9"/>
      <c r="B47" s="108" t="s">
        <v>209</v>
      </c>
      <c r="C47" s="34">
        <v>3860</v>
      </c>
      <c r="D47" s="40">
        <v>0</v>
      </c>
      <c r="E47" s="34">
        <v>2680</v>
      </c>
      <c r="F47" s="40">
        <v>2.4</v>
      </c>
      <c r="G47" s="34">
        <v>820</v>
      </c>
      <c r="H47" s="40">
        <v>3.1</v>
      </c>
      <c r="I47" s="34">
        <v>640</v>
      </c>
      <c r="J47" s="40">
        <v>10.199999999999999</v>
      </c>
      <c r="K47" s="34">
        <v>30</v>
      </c>
      <c r="L47" s="40">
        <v>2.2000000000000002</v>
      </c>
      <c r="M47" s="34">
        <v>8030</v>
      </c>
      <c r="N47" s="40">
        <v>17.899999999999999</v>
      </c>
    </row>
    <row r="48" spans="1:14" ht="14.25" x14ac:dyDescent="0.2">
      <c r="A48" s="9"/>
      <c r="B48" s="55" t="s">
        <v>142</v>
      </c>
      <c r="C48" s="34">
        <v>4080</v>
      </c>
      <c r="D48" s="40">
        <v>0</v>
      </c>
      <c r="E48" s="34">
        <v>2770</v>
      </c>
      <c r="F48" s="40">
        <v>2.5</v>
      </c>
      <c r="G48" s="34">
        <v>820</v>
      </c>
      <c r="H48" s="40">
        <v>3</v>
      </c>
      <c r="I48" s="34">
        <v>710</v>
      </c>
      <c r="J48" s="40">
        <v>11.2</v>
      </c>
      <c r="K48" s="34">
        <v>40</v>
      </c>
      <c r="L48" s="40">
        <v>2.5</v>
      </c>
      <c r="M48" s="34">
        <v>8410</v>
      </c>
      <c r="N48" s="40">
        <v>19.3</v>
      </c>
    </row>
    <row r="49" spans="1:14" ht="14.25" x14ac:dyDescent="0.2">
      <c r="A49" s="9"/>
      <c r="B49" s="55" t="s">
        <v>143</v>
      </c>
      <c r="C49" s="34">
        <v>4450</v>
      </c>
      <c r="D49" s="40">
        <v>0</v>
      </c>
      <c r="E49" s="34">
        <v>3320</v>
      </c>
      <c r="F49" s="40">
        <v>3</v>
      </c>
      <c r="G49" s="34">
        <v>960</v>
      </c>
      <c r="H49" s="40">
        <v>3.6</v>
      </c>
      <c r="I49" s="34">
        <v>880</v>
      </c>
      <c r="J49" s="40">
        <v>13.9</v>
      </c>
      <c r="K49" s="34">
        <v>50</v>
      </c>
      <c r="L49" s="40">
        <v>3.4</v>
      </c>
      <c r="M49" s="34">
        <v>9650</v>
      </c>
      <c r="N49" s="40">
        <v>24</v>
      </c>
    </row>
    <row r="50" spans="1:14" ht="14.25" x14ac:dyDescent="0.2">
      <c r="A50" s="9"/>
      <c r="B50" s="55" t="s">
        <v>144</v>
      </c>
      <c r="C50" s="34">
        <v>4590</v>
      </c>
      <c r="D50" s="40">
        <v>0</v>
      </c>
      <c r="E50" s="34">
        <v>3500</v>
      </c>
      <c r="F50" s="40">
        <v>3</v>
      </c>
      <c r="G50" s="34">
        <v>1050</v>
      </c>
      <c r="H50" s="40">
        <v>3.8</v>
      </c>
      <c r="I50" s="34">
        <v>920</v>
      </c>
      <c r="J50" s="40">
        <v>14.7</v>
      </c>
      <c r="K50" s="34">
        <v>50</v>
      </c>
      <c r="L50" s="40">
        <v>3.7</v>
      </c>
      <c r="M50" s="34">
        <v>10110</v>
      </c>
      <c r="N50" s="40">
        <v>25.2</v>
      </c>
    </row>
    <row r="51" spans="1:14" ht="14.25" x14ac:dyDescent="0.2">
      <c r="A51" s="9"/>
      <c r="B51" s="55" t="s">
        <v>145</v>
      </c>
      <c r="C51" s="34">
        <v>4660</v>
      </c>
      <c r="D51" s="40">
        <v>0</v>
      </c>
      <c r="E51" s="34">
        <v>3310</v>
      </c>
      <c r="F51" s="40">
        <v>2.7</v>
      </c>
      <c r="G51" s="34">
        <v>1000</v>
      </c>
      <c r="H51" s="40">
        <v>3.7</v>
      </c>
      <c r="I51" s="34">
        <v>940</v>
      </c>
      <c r="J51" s="40">
        <v>15.3</v>
      </c>
      <c r="K51" s="34">
        <v>70</v>
      </c>
      <c r="L51" s="40">
        <v>5.7</v>
      </c>
      <c r="M51" s="34">
        <v>9980</v>
      </c>
      <c r="N51" s="40">
        <v>27.4</v>
      </c>
    </row>
    <row r="52" spans="1:14" ht="14.25" x14ac:dyDescent="0.2">
      <c r="A52" s="9"/>
      <c r="B52" s="55" t="s">
        <v>146</v>
      </c>
      <c r="C52" s="34">
        <v>4060</v>
      </c>
      <c r="D52" s="40">
        <v>0</v>
      </c>
      <c r="E52" s="34">
        <v>2930</v>
      </c>
      <c r="F52" s="40">
        <v>2.2999999999999998</v>
      </c>
      <c r="G52" s="34">
        <v>920</v>
      </c>
      <c r="H52" s="40">
        <v>3.4</v>
      </c>
      <c r="I52" s="34">
        <v>840</v>
      </c>
      <c r="J52" s="40">
        <v>13.7</v>
      </c>
      <c r="K52" s="34">
        <v>70</v>
      </c>
      <c r="L52" s="40">
        <v>6</v>
      </c>
      <c r="M52" s="34">
        <v>8830</v>
      </c>
      <c r="N52" s="40">
        <v>25.4</v>
      </c>
    </row>
    <row r="53" spans="1:14" ht="14.25" x14ac:dyDescent="0.2">
      <c r="A53" s="9"/>
      <c r="B53" s="55" t="s">
        <v>147</v>
      </c>
      <c r="C53" s="34">
        <v>4760</v>
      </c>
      <c r="D53" s="40">
        <v>0</v>
      </c>
      <c r="E53" s="34">
        <v>3440</v>
      </c>
      <c r="F53" s="40">
        <v>2.8</v>
      </c>
      <c r="G53" s="34">
        <v>1000</v>
      </c>
      <c r="H53" s="40">
        <v>3.7</v>
      </c>
      <c r="I53" s="34">
        <v>900</v>
      </c>
      <c r="J53" s="40">
        <v>14.5</v>
      </c>
      <c r="K53" s="34">
        <v>70</v>
      </c>
      <c r="L53" s="40">
        <v>5</v>
      </c>
      <c r="M53" s="34">
        <v>10170</v>
      </c>
      <c r="N53" s="40">
        <v>26</v>
      </c>
    </row>
    <row r="54" spans="1:14" ht="14.25" x14ac:dyDescent="0.2">
      <c r="A54" s="9"/>
      <c r="B54" s="55" t="s">
        <v>148</v>
      </c>
      <c r="C54" s="34">
        <v>4420</v>
      </c>
      <c r="D54" s="40">
        <v>0</v>
      </c>
      <c r="E54" s="34">
        <v>3100</v>
      </c>
      <c r="F54" s="40">
        <v>2.4</v>
      </c>
      <c r="G54" s="34">
        <v>980</v>
      </c>
      <c r="H54" s="40">
        <v>3.6</v>
      </c>
      <c r="I54" s="34">
        <v>890</v>
      </c>
      <c r="J54" s="40">
        <v>14.6</v>
      </c>
      <c r="K54" s="34">
        <v>60</v>
      </c>
      <c r="L54" s="40">
        <v>4.8</v>
      </c>
      <c r="M54" s="34">
        <v>9450</v>
      </c>
      <c r="N54" s="40">
        <v>25.4</v>
      </c>
    </row>
    <row r="55" spans="1:14" ht="14.25" x14ac:dyDescent="0.2">
      <c r="A55" s="9"/>
      <c r="B55" s="55" t="s">
        <v>149</v>
      </c>
      <c r="C55" s="34">
        <v>3990</v>
      </c>
      <c r="D55" s="40">
        <v>0</v>
      </c>
      <c r="E55" s="34">
        <v>3160</v>
      </c>
      <c r="F55" s="40">
        <v>2.4</v>
      </c>
      <c r="G55" s="34">
        <v>1010</v>
      </c>
      <c r="H55" s="40">
        <v>3.7</v>
      </c>
      <c r="I55" s="34">
        <v>870</v>
      </c>
      <c r="J55" s="40">
        <v>14.4</v>
      </c>
      <c r="K55" s="34">
        <v>50</v>
      </c>
      <c r="L55" s="40">
        <v>3.4</v>
      </c>
      <c r="M55" s="34">
        <v>9070</v>
      </c>
      <c r="N55" s="40">
        <v>23.9</v>
      </c>
    </row>
    <row r="56" spans="1:14" ht="14.25" x14ac:dyDescent="0.2">
      <c r="A56" s="9"/>
      <c r="B56" s="55" t="s">
        <v>150</v>
      </c>
      <c r="C56" s="34">
        <v>3400</v>
      </c>
      <c r="D56" s="40">
        <v>0</v>
      </c>
      <c r="E56" s="34">
        <v>2240</v>
      </c>
      <c r="F56" s="40">
        <v>1.8</v>
      </c>
      <c r="G56" s="34">
        <v>620</v>
      </c>
      <c r="H56" s="40">
        <v>2.2999999999999998</v>
      </c>
      <c r="I56" s="34">
        <v>590</v>
      </c>
      <c r="J56" s="40">
        <v>9.3000000000000007</v>
      </c>
      <c r="K56" s="34">
        <v>50</v>
      </c>
      <c r="L56" s="40">
        <v>4.0999999999999996</v>
      </c>
      <c r="M56" s="34">
        <v>6900</v>
      </c>
      <c r="N56" s="40">
        <v>17.5</v>
      </c>
    </row>
    <row r="57" spans="1:14" ht="14.25" x14ac:dyDescent="0.2">
      <c r="A57" s="9"/>
      <c r="B57" s="55" t="s">
        <v>151</v>
      </c>
      <c r="C57" s="34">
        <v>2760</v>
      </c>
      <c r="D57" s="40">
        <v>0</v>
      </c>
      <c r="E57" s="34">
        <v>1840</v>
      </c>
      <c r="F57" s="40">
        <v>1.4</v>
      </c>
      <c r="G57" s="34">
        <v>550</v>
      </c>
      <c r="H57" s="40">
        <v>2</v>
      </c>
      <c r="I57" s="34">
        <v>440</v>
      </c>
      <c r="J57" s="40">
        <v>6.6</v>
      </c>
      <c r="K57" s="34">
        <v>30</v>
      </c>
      <c r="L57" s="40">
        <v>1.9</v>
      </c>
      <c r="M57" s="34">
        <v>5620</v>
      </c>
      <c r="N57" s="40">
        <v>11.9</v>
      </c>
    </row>
    <row r="58" spans="1:14" ht="14.25" x14ac:dyDescent="0.2">
      <c r="A58" s="9"/>
      <c r="B58" s="55" t="s">
        <v>152</v>
      </c>
      <c r="C58" s="34">
        <v>3670</v>
      </c>
      <c r="D58" s="40">
        <v>0</v>
      </c>
      <c r="E58" s="34">
        <v>2430</v>
      </c>
      <c r="F58" s="40">
        <v>1.9</v>
      </c>
      <c r="G58" s="34">
        <v>740</v>
      </c>
      <c r="H58" s="40">
        <v>2.7</v>
      </c>
      <c r="I58" s="34">
        <v>660</v>
      </c>
      <c r="J58" s="40">
        <v>10.1</v>
      </c>
      <c r="K58" s="34">
        <v>40</v>
      </c>
      <c r="L58" s="40">
        <v>2.8</v>
      </c>
      <c r="M58" s="34">
        <v>7540</v>
      </c>
      <c r="N58" s="40">
        <v>17.5</v>
      </c>
    </row>
    <row r="59" spans="1:14" ht="14.25" x14ac:dyDescent="0.2">
      <c r="A59" s="9"/>
      <c r="B59" s="55" t="s">
        <v>153</v>
      </c>
      <c r="C59" s="34">
        <v>4180</v>
      </c>
      <c r="D59" s="40">
        <v>0</v>
      </c>
      <c r="E59" s="34">
        <v>2940</v>
      </c>
      <c r="F59" s="40">
        <v>2.2000000000000002</v>
      </c>
      <c r="G59" s="34">
        <v>940</v>
      </c>
      <c r="H59" s="40">
        <v>3.4</v>
      </c>
      <c r="I59" s="34">
        <v>730</v>
      </c>
      <c r="J59" s="40">
        <v>11.8</v>
      </c>
      <c r="K59" s="34">
        <v>40</v>
      </c>
      <c r="L59" s="40">
        <v>3.1</v>
      </c>
      <c r="M59" s="34">
        <v>8830</v>
      </c>
      <c r="N59" s="40">
        <v>20.5</v>
      </c>
    </row>
    <row r="60" spans="1:14" ht="14.25" x14ac:dyDescent="0.2">
      <c r="A60" s="9"/>
      <c r="B60" s="55" t="s">
        <v>154</v>
      </c>
      <c r="C60" s="34">
        <v>4300</v>
      </c>
      <c r="D60" s="40">
        <v>0</v>
      </c>
      <c r="E60" s="34">
        <v>3040</v>
      </c>
      <c r="F60" s="40">
        <v>2.4</v>
      </c>
      <c r="G60" s="34">
        <v>930</v>
      </c>
      <c r="H60" s="40">
        <v>3.4</v>
      </c>
      <c r="I60" s="34">
        <v>780</v>
      </c>
      <c r="J60" s="40">
        <v>12.4</v>
      </c>
      <c r="K60" s="34">
        <v>60</v>
      </c>
      <c r="L60" s="40">
        <v>4.8</v>
      </c>
      <c r="M60" s="34">
        <v>9110</v>
      </c>
      <c r="N60" s="40">
        <v>22.9</v>
      </c>
    </row>
    <row r="61" spans="1:14" ht="14.25" x14ac:dyDescent="0.2">
      <c r="A61" s="9"/>
      <c r="B61" s="55" t="s">
        <v>155</v>
      </c>
      <c r="C61" s="34">
        <v>4080</v>
      </c>
      <c r="D61" s="40">
        <v>0</v>
      </c>
      <c r="E61" s="34">
        <v>3290</v>
      </c>
      <c r="F61" s="40">
        <v>2.5</v>
      </c>
      <c r="G61" s="34">
        <v>1010</v>
      </c>
      <c r="H61" s="40">
        <v>3.7</v>
      </c>
      <c r="I61" s="34">
        <v>850</v>
      </c>
      <c r="J61" s="40">
        <v>13.7</v>
      </c>
      <c r="K61" s="34">
        <v>60</v>
      </c>
      <c r="L61" s="40">
        <v>5.0999999999999996</v>
      </c>
      <c r="M61" s="34">
        <v>9300</v>
      </c>
      <c r="N61" s="40">
        <v>24.9</v>
      </c>
    </row>
    <row r="62" spans="1:14" ht="14.25" x14ac:dyDescent="0.2">
      <c r="A62" s="9"/>
      <c r="B62" s="55" t="s">
        <v>156</v>
      </c>
      <c r="C62" s="34">
        <v>4170</v>
      </c>
      <c r="D62" s="40">
        <v>0</v>
      </c>
      <c r="E62" s="34">
        <v>3270</v>
      </c>
      <c r="F62" s="40">
        <v>2.6</v>
      </c>
      <c r="G62" s="34">
        <v>1070</v>
      </c>
      <c r="H62" s="40">
        <v>3.9</v>
      </c>
      <c r="I62" s="34">
        <v>990</v>
      </c>
      <c r="J62" s="40">
        <v>16</v>
      </c>
      <c r="K62" s="34">
        <v>70</v>
      </c>
      <c r="L62" s="40">
        <v>5.6</v>
      </c>
      <c r="M62" s="34">
        <v>9560</v>
      </c>
      <c r="N62" s="40">
        <v>28.1</v>
      </c>
    </row>
    <row r="63" spans="1:14" ht="14.25" x14ac:dyDescent="0.2">
      <c r="A63" s="9"/>
      <c r="B63" s="55" t="s">
        <v>157</v>
      </c>
      <c r="C63" s="34">
        <v>4620</v>
      </c>
      <c r="D63" s="40">
        <v>0</v>
      </c>
      <c r="E63" s="34">
        <v>3490</v>
      </c>
      <c r="F63" s="40">
        <v>2.7</v>
      </c>
      <c r="G63" s="34">
        <v>1080</v>
      </c>
      <c r="H63" s="40">
        <v>4</v>
      </c>
      <c r="I63" s="34">
        <v>900</v>
      </c>
      <c r="J63" s="40">
        <v>14.2</v>
      </c>
      <c r="K63" s="34">
        <v>70</v>
      </c>
      <c r="L63" s="40">
        <v>6</v>
      </c>
      <c r="M63" s="34">
        <v>10160</v>
      </c>
      <c r="N63" s="40">
        <v>26.9</v>
      </c>
    </row>
    <row r="64" spans="1:14" ht="14.25" x14ac:dyDescent="0.2">
      <c r="A64" s="9"/>
      <c r="B64" s="55" t="s">
        <v>158</v>
      </c>
      <c r="C64" s="34">
        <v>4060</v>
      </c>
      <c r="D64" s="40">
        <v>0</v>
      </c>
      <c r="E64" s="34">
        <v>3030</v>
      </c>
      <c r="F64" s="40">
        <v>2.4</v>
      </c>
      <c r="G64" s="34">
        <v>1030</v>
      </c>
      <c r="H64" s="40">
        <v>3.8</v>
      </c>
      <c r="I64" s="34">
        <v>940</v>
      </c>
      <c r="J64" s="40">
        <v>15.4</v>
      </c>
      <c r="K64" s="34">
        <v>70</v>
      </c>
      <c r="L64" s="40">
        <v>5.7</v>
      </c>
      <c r="M64" s="34">
        <v>9130</v>
      </c>
      <c r="N64" s="40">
        <v>27.4</v>
      </c>
    </row>
    <row r="65" spans="1:14" ht="14.25" x14ac:dyDescent="0.2">
      <c r="A65" s="9"/>
      <c r="B65" s="55" t="s">
        <v>159</v>
      </c>
      <c r="C65" s="34">
        <v>4510</v>
      </c>
      <c r="D65" s="40">
        <v>0</v>
      </c>
      <c r="E65" s="34">
        <v>3430</v>
      </c>
      <c r="F65" s="40">
        <v>2.7</v>
      </c>
      <c r="G65" s="34">
        <v>1090</v>
      </c>
      <c r="H65" s="40">
        <v>4</v>
      </c>
      <c r="I65" s="34">
        <v>990</v>
      </c>
      <c r="J65" s="40">
        <v>16.2</v>
      </c>
      <c r="K65" s="34">
        <v>50</v>
      </c>
      <c r="L65" s="40">
        <v>4.8</v>
      </c>
      <c r="M65" s="34">
        <v>10060</v>
      </c>
      <c r="N65" s="40">
        <v>27.7</v>
      </c>
    </row>
    <row r="66" spans="1:14" ht="14.25" x14ac:dyDescent="0.2">
      <c r="A66" s="9"/>
      <c r="B66" s="55" t="s">
        <v>160</v>
      </c>
      <c r="C66" s="34">
        <v>4360</v>
      </c>
      <c r="D66" s="40">
        <v>0</v>
      </c>
      <c r="E66" s="34">
        <v>3180</v>
      </c>
      <c r="F66" s="40">
        <v>2.5</v>
      </c>
      <c r="G66" s="34">
        <v>1060</v>
      </c>
      <c r="H66" s="40">
        <v>3.9</v>
      </c>
      <c r="I66" s="34">
        <v>800</v>
      </c>
      <c r="J66" s="40">
        <v>13.2</v>
      </c>
      <c r="K66" s="34">
        <v>60</v>
      </c>
      <c r="L66" s="40">
        <v>6.2</v>
      </c>
      <c r="M66" s="34">
        <v>9460</v>
      </c>
      <c r="N66" s="40">
        <v>25.8</v>
      </c>
    </row>
    <row r="67" spans="1:14" ht="14.25" x14ac:dyDescent="0.2">
      <c r="A67" s="9"/>
      <c r="B67" s="55" t="s">
        <v>161</v>
      </c>
      <c r="C67" s="34">
        <v>4180</v>
      </c>
      <c r="D67" s="40">
        <v>0</v>
      </c>
      <c r="E67" s="34">
        <v>3520</v>
      </c>
      <c r="F67" s="40">
        <v>2.8</v>
      </c>
      <c r="G67" s="34">
        <v>1110</v>
      </c>
      <c r="H67" s="40">
        <v>4.0999999999999996</v>
      </c>
      <c r="I67" s="34">
        <v>980</v>
      </c>
      <c r="J67" s="40">
        <v>16.3</v>
      </c>
      <c r="K67" s="34">
        <v>80</v>
      </c>
      <c r="L67" s="40">
        <v>7.2</v>
      </c>
      <c r="M67" s="34">
        <v>9880</v>
      </c>
      <c r="N67" s="40">
        <v>30.4</v>
      </c>
    </row>
    <row r="68" spans="1:14" ht="14.25" x14ac:dyDescent="0.2">
      <c r="A68" s="9"/>
      <c r="B68" s="55" t="s">
        <v>162</v>
      </c>
      <c r="C68" s="34">
        <v>2930</v>
      </c>
      <c r="D68" s="40">
        <v>0</v>
      </c>
      <c r="E68" s="34">
        <v>2160</v>
      </c>
      <c r="F68" s="40">
        <v>1.7</v>
      </c>
      <c r="G68" s="34">
        <v>650</v>
      </c>
      <c r="H68" s="40">
        <v>2.4</v>
      </c>
      <c r="I68" s="34">
        <v>580</v>
      </c>
      <c r="J68" s="40">
        <v>9.8000000000000007</v>
      </c>
      <c r="K68" s="34">
        <v>50</v>
      </c>
      <c r="L68" s="40">
        <v>4.2</v>
      </c>
      <c r="M68" s="34">
        <v>6360</v>
      </c>
      <c r="N68" s="40">
        <v>18.100000000000001</v>
      </c>
    </row>
    <row r="69" spans="1:14" ht="14.25" x14ac:dyDescent="0.2">
      <c r="A69" s="9"/>
      <c r="B69" s="55" t="s">
        <v>163</v>
      </c>
      <c r="C69" s="34">
        <v>2870</v>
      </c>
      <c r="D69" s="40">
        <v>0.1</v>
      </c>
      <c r="E69" s="34">
        <v>2060</v>
      </c>
      <c r="F69" s="40">
        <v>1.6</v>
      </c>
      <c r="G69" s="34">
        <v>630</v>
      </c>
      <c r="H69" s="40">
        <v>2.2999999999999998</v>
      </c>
      <c r="I69" s="34">
        <v>530</v>
      </c>
      <c r="J69" s="40">
        <v>8.5</v>
      </c>
      <c r="K69" s="34">
        <v>40</v>
      </c>
      <c r="L69" s="40">
        <v>4.3</v>
      </c>
      <c r="M69" s="34">
        <v>6130</v>
      </c>
      <c r="N69" s="40">
        <v>16.8</v>
      </c>
    </row>
    <row r="70" spans="1:14" ht="14.25" x14ac:dyDescent="0.2">
      <c r="A70" s="9"/>
      <c r="B70" s="55" t="s">
        <v>169</v>
      </c>
      <c r="C70" s="34">
        <v>3310</v>
      </c>
      <c r="D70" s="40">
        <v>0.3</v>
      </c>
      <c r="E70" s="34">
        <v>2430</v>
      </c>
      <c r="F70" s="40">
        <v>1.9</v>
      </c>
      <c r="G70" s="34">
        <v>790</v>
      </c>
      <c r="H70" s="40">
        <v>2.8</v>
      </c>
      <c r="I70" s="34">
        <v>610</v>
      </c>
      <c r="J70" s="40">
        <v>9.4</v>
      </c>
      <c r="K70" s="34">
        <v>50</v>
      </c>
      <c r="L70" s="40">
        <v>3.7</v>
      </c>
      <c r="M70" s="34">
        <v>7170</v>
      </c>
      <c r="N70" s="40">
        <v>18.2</v>
      </c>
    </row>
    <row r="71" spans="1:14" ht="14.25" x14ac:dyDescent="0.2">
      <c r="A71" s="9"/>
      <c r="B71" s="55" t="s">
        <v>171</v>
      </c>
      <c r="C71" s="34">
        <v>1350</v>
      </c>
      <c r="D71" s="40">
        <v>0</v>
      </c>
      <c r="E71" s="34">
        <v>1000</v>
      </c>
      <c r="F71" s="40">
        <v>0.8</v>
      </c>
      <c r="G71" s="34">
        <v>340</v>
      </c>
      <c r="H71" s="40">
        <v>1.2</v>
      </c>
      <c r="I71" s="34">
        <v>250</v>
      </c>
      <c r="J71" s="40">
        <v>3.9</v>
      </c>
      <c r="K71" s="34">
        <v>20</v>
      </c>
      <c r="L71" s="40">
        <v>1.2</v>
      </c>
      <c r="M71" s="34">
        <v>2940</v>
      </c>
      <c r="N71" s="40">
        <v>7.1</v>
      </c>
    </row>
    <row r="72" spans="1:14" x14ac:dyDescent="0.2">
      <c r="A72" s="9"/>
      <c r="B72" s="48" t="s">
        <v>103</v>
      </c>
      <c r="C72" s="9"/>
      <c r="D72" s="9"/>
      <c r="E72" s="9"/>
      <c r="F72" s="9"/>
      <c r="G72" s="9"/>
      <c r="H72" s="9"/>
      <c r="I72" s="9"/>
      <c r="J72" s="9"/>
      <c r="K72" s="10"/>
      <c r="L72" s="10"/>
      <c r="M72" s="10"/>
      <c r="N72" s="10"/>
    </row>
    <row r="73" spans="1:14" s="9" customFormat="1" ht="14.25" x14ac:dyDescent="0.2">
      <c r="B73" s="17" t="s">
        <v>55</v>
      </c>
      <c r="K73" s="10"/>
      <c r="L73" s="10"/>
      <c r="M73" s="10"/>
      <c r="N73" s="10"/>
    </row>
    <row r="74" spans="1:14" s="9" customFormat="1" ht="14.25" x14ac:dyDescent="0.2">
      <c r="B74" s="17" t="s">
        <v>71</v>
      </c>
      <c r="K74" s="10"/>
      <c r="L74" s="10"/>
      <c r="M74" s="10"/>
      <c r="N74" s="10"/>
    </row>
    <row r="75" spans="1:14" s="9" customFormat="1" ht="14.25" x14ac:dyDescent="0.2">
      <c r="B75" s="17" t="s">
        <v>58</v>
      </c>
      <c r="K75" s="10"/>
      <c r="L75" s="10"/>
      <c r="M75" s="10"/>
      <c r="N75" s="10"/>
    </row>
    <row r="76" spans="1:14" s="9" customFormat="1" ht="14.25" x14ac:dyDescent="0.2">
      <c r="B76" s="17" t="s">
        <v>168</v>
      </c>
      <c r="K76" s="10"/>
      <c r="L76" s="10"/>
      <c r="M76" s="10"/>
      <c r="N76" s="10"/>
    </row>
    <row r="77" spans="1:14" s="9" customFormat="1" ht="14.25" x14ac:dyDescent="0.2">
      <c r="B77" s="17" t="s">
        <v>105</v>
      </c>
      <c r="K77" s="10"/>
      <c r="L77" s="10"/>
      <c r="M77" s="10"/>
      <c r="N77" s="10"/>
    </row>
    <row r="79" spans="1:14" x14ac:dyDescent="0.2">
      <c r="K79" s="1"/>
      <c r="L79" s="1"/>
      <c r="M79" s="1"/>
      <c r="N79" s="1"/>
    </row>
    <row r="80" spans="1:14" x14ac:dyDescent="0.2">
      <c r="K80" s="1"/>
      <c r="L80" s="1"/>
      <c r="M80" s="1"/>
      <c r="N80" s="1"/>
    </row>
    <row r="81" spans="11:14" x14ac:dyDescent="0.2">
      <c r="K81" s="1"/>
      <c r="L81" s="1"/>
      <c r="M81" s="1"/>
      <c r="N81" s="1"/>
    </row>
    <row r="82" spans="11:14" x14ac:dyDescent="0.2">
      <c r="K82" s="1"/>
      <c r="L82" s="1"/>
      <c r="M82" s="1"/>
      <c r="N82" s="1"/>
    </row>
    <row r="83" spans="11:14" x14ac:dyDescent="0.2">
      <c r="K83" s="1"/>
      <c r="L83" s="1"/>
      <c r="M83" s="1"/>
      <c r="N83" s="1"/>
    </row>
    <row r="84" spans="11:14" x14ac:dyDescent="0.2">
      <c r="K84" s="1"/>
      <c r="L84" s="1"/>
      <c r="M84" s="1"/>
      <c r="N84" s="1"/>
    </row>
    <row r="85" spans="11:14" x14ac:dyDescent="0.2">
      <c r="K85" s="1"/>
      <c r="L85" s="1"/>
      <c r="M85" s="1"/>
      <c r="N85" s="1"/>
    </row>
    <row r="86" spans="11:14" x14ac:dyDescent="0.2">
      <c r="K86" s="1"/>
      <c r="L86" s="1"/>
      <c r="M86" s="1"/>
      <c r="N86" s="1"/>
    </row>
    <row r="87" spans="11:14" x14ac:dyDescent="0.2">
      <c r="K87" s="1"/>
      <c r="L87" s="1"/>
      <c r="M87" s="1"/>
      <c r="N87" s="1"/>
    </row>
    <row r="88" spans="11:14" x14ac:dyDescent="0.2">
      <c r="K88" s="1"/>
      <c r="L88" s="1"/>
      <c r="M88" s="1"/>
      <c r="N88" s="1"/>
    </row>
    <row r="89" spans="11:14" x14ac:dyDescent="0.2">
      <c r="K89" s="1"/>
      <c r="L89" s="1"/>
      <c r="M89" s="1"/>
      <c r="N89" s="1"/>
    </row>
    <row r="90" spans="11:14" x14ac:dyDescent="0.2">
      <c r="K90" s="1"/>
      <c r="L90" s="1"/>
      <c r="M90" s="1"/>
      <c r="N90" s="1"/>
    </row>
    <row r="91" spans="11:14" x14ac:dyDescent="0.2">
      <c r="K91" s="1"/>
      <c r="L91" s="1"/>
      <c r="M91" s="1"/>
      <c r="N91" s="1"/>
    </row>
    <row r="92" spans="11:14" x14ac:dyDescent="0.2">
      <c r="K92" s="1"/>
      <c r="L92" s="1"/>
      <c r="M92" s="1"/>
      <c r="N92" s="1"/>
    </row>
    <row r="93" spans="11:14" x14ac:dyDescent="0.2">
      <c r="K93" s="1"/>
      <c r="L93" s="1"/>
      <c r="M93" s="1"/>
      <c r="N93" s="1"/>
    </row>
    <row r="94" spans="11:14" x14ac:dyDescent="0.2">
      <c r="K94" s="1"/>
      <c r="L94" s="1"/>
      <c r="M94" s="1"/>
      <c r="N94" s="1"/>
    </row>
    <row r="95" spans="11:14" x14ac:dyDescent="0.2">
      <c r="K95" s="1"/>
      <c r="L95" s="1"/>
      <c r="M95" s="1"/>
      <c r="N95" s="1"/>
    </row>
    <row r="96" spans="11:14" x14ac:dyDescent="0.2">
      <c r="K96" s="1"/>
      <c r="L96" s="1"/>
      <c r="M96" s="1"/>
      <c r="N96" s="1"/>
    </row>
    <row r="97" spans="11:14" x14ac:dyDescent="0.2">
      <c r="K97" s="1"/>
      <c r="L97" s="1"/>
      <c r="M97" s="1"/>
      <c r="N97" s="1"/>
    </row>
    <row r="98" spans="11:14" x14ac:dyDescent="0.2">
      <c r="K98" s="1"/>
      <c r="L98" s="1"/>
      <c r="M98" s="1"/>
      <c r="N98" s="1"/>
    </row>
    <row r="99" spans="11:14" x14ac:dyDescent="0.2">
      <c r="K99" s="1"/>
      <c r="L99" s="1"/>
      <c r="M99" s="1"/>
      <c r="N99" s="1"/>
    </row>
    <row r="100" spans="11:14" x14ac:dyDescent="0.2">
      <c r="K100" s="1"/>
      <c r="L100" s="1"/>
      <c r="M100" s="1"/>
      <c r="N100" s="1"/>
    </row>
    <row r="101" spans="11:14" x14ac:dyDescent="0.2">
      <c r="K101" s="1"/>
      <c r="L101" s="1"/>
      <c r="M101" s="1"/>
      <c r="N101" s="1"/>
    </row>
    <row r="102" spans="11:14" x14ac:dyDescent="0.2">
      <c r="K102" s="1"/>
      <c r="L102" s="1"/>
      <c r="M102" s="1"/>
      <c r="N102" s="1"/>
    </row>
    <row r="103" spans="11:14" x14ac:dyDescent="0.2">
      <c r="K103" s="1"/>
      <c r="L103" s="1"/>
      <c r="M103" s="1"/>
      <c r="N103" s="1"/>
    </row>
    <row r="104" spans="11:14" x14ac:dyDescent="0.2">
      <c r="K104" s="1"/>
      <c r="L104" s="1"/>
      <c r="M104" s="1"/>
      <c r="N104" s="1"/>
    </row>
  </sheetData>
  <mergeCells count="7">
    <mergeCell ref="C8:L8"/>
    <mergeCell ref="M8:N9"/>
    <mergeCell ref="C9:D9"/>
    <mergeCell ref="E9:F9"/>
    <mergeCell ref="G9:H9"/>
    <mergeCell ref="I9:J9"/>
    <mergeCell ref="K9:L9"/>
  </mergeCells>
  <pageMargins left="0.7" right="0.7" top="0.75" bottom="0.75" header="0.3" footer="0.3"/>
  <pageSetup paperSize="9" scale="44"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I69"/>
  <sheetViews>
    <sheetView showGridLines="0" zoomScaleNormal="100" workbookViewId="0"/>
  </sheetViews>
  <sheetFormatPr defaultRowHeight="12.75" x14ac:dyDescent="0.2"/>
  <cols>
    <col min="1" max="1" width="1.85546875" style="1" customWidth="1"/>
    <col min="2" max="2" width="8.28515625" style="1" customWidth="1"/>
    <col min="3" max="7" width="20.7109375" style="1" customWidth="1"/>
    <col min="8" max="16384" width="9.140625" style="1"/>
  </cols>
  <sheetData>
    <row r="1" spans="1:9" ht="17.25" customHeight="1" x14ac:dyDescent="0.2">
      <c r="A1" s="9"/>
      <c r="B1" s="9"/>
      <c r="C1" s="9"/>
      <c r="D1" s="9"/>
      <c r="E1" s="9"/>
      <c r="F1" s="9"/>
      <c r="G1" s="9"/>
    </row>
    <row r="2" spans="1:9" ht="20.25" customHeight="1" x14ac:dyDescent="0.3">
      <c r="A2" s="9"/>
      <c r="B2" s="11" t="s">
        <v>0</v>
      </c>
      <c r="C2" s="9"/>
      <c r="D2" s="9"/>
      <c r="E2" s="9"/>
      <c r="F2" s="9"/>
      <c r="G2" s="9"/>
    </row>
    <row r="3" spans="1:9" ht="27" customHeight="1" x14ac:dyDescent="0.3">
      <c r="A3" s="9"/>
      <c r="B3" s="11" t="s">
        <v>1</v>
      </c>
      <c r="C3" s="9"/>
      <c r="D3" s="9"/>
      <c r="E3" s="9"/>
      <c r="F3" s="9"/>
      <c r="G3" s="9"/>
    </row>
    <row r="4" spans="1:9" ht="20.25" customHeight="1" x14ac:dyDescent="0.3">
      <c r="A4" s="9"/>
      <c r="B4" s="4" t="s">
        <v>172</v>
      </c>
      <c r="C4" s="9"/>
      <c r="D4" s="9"/>
      <c r="E4" s="9"/>
      <c r="F4" s="9"/>
      <c r="G4" s="9"/>
    </row>
    <row r="5" spans="1:9" ht="12.75" customHeight="1" x14ac:dyDescent="0.2">
      <c r="A5" s="9"/>
      <c r="B5" s="9"/>
      <c r="C5" s="9"/>
      <c r="D5" s="9"/>
      <c r="E5" s="9"/>
      <c r="F5" s="9"/>
      <c r="G5" s="9"/>
    </row>
    <row r="6" spans="1:9" ht="15.75" customHeight="1" x14ac:dyDescent="0.25">
      <c r="A6" s="9"/>
      <c r="B6" s="14" t="s">
        <v>165</v>
      </c>
      <c r="C6" s="15"/>
      <c r="D6" s="15"/>
      <c r="E6" s="15"/>
      <c r="F6" s="15"/>
      <c r="G6" s="15"/>
    </row>
    <row r="7" spans="1:9" ht="15.75" customHeight="1" x14ac:dyDescent="0.25">
      <c r="A7" s="9"/>
      <c r="B7" s="12"/>
      <c r="C7" s="13"/>
      <c r="D7" s="13"/>
      <c r="E7" s="13"/>
      <c r="F7" s="13"/>
      <c r="G7" s="13"/>
    </row>
    <row r="8" spans="1:9" ht="12.75" customHeight="1" x14ac:dyDescent="0.2">
      <c r="A8" s="9"/>
    </row>
    <row r="9" spans="1:9" ht="51" customHeight="1" x14ac:dyDescent="0.2">
      <c r="A9" s="9"/>
      <c r="C9" s="30" t="s">
        <v>72</v>
      </c>
      <c r="D9" s="30" t="s">
        <v>30</v>
      </c>
      <c r="E9" s="30" t="s">
        <v>76</v>
      </c>
      <c r="F9" s="30" t="s">
        <v>73</v>
      </c>
      <c r="G9" s="30" t="s">
        <v>74</v>
      </c>
    </row>
    <row r="10" spans="1:9" ht="14.25" x14ac:dyDescent="0.2">
      <c r="A10" s="9"/>
      <c r="B10" s="55" t="s">
        <v>116</v>
      </c>
      <c r="C10" s="36">
        <v>490</v>
      </c>
      <c r="D10" s="41">
        <v>2.1</v>
      </c>
      <c r="E10" s="36">
        <v>90</v>
      </c>
      <c r="F10" s="41">
        <v>0.6</v>
      </c>
      <c r="G10" s="41">
        <v>1.5</v>
      </c>
      <c r="H10" s="57"/>
      <c r="I10" s="57"/>
    </row>
    <row r="11" spans="1:9" ht="14.25" x14ac:dyDescent="0.2">
      <c r="A11" s="9"/>
      <c r="B11" s="55" t="s">
        <v>117</v>
      </c>
      <c r="C11" s="36">
        <v>1350</v>
      </c>
      <c r="D11" s="41">
        <v>6.1</v>
      </c>
      <c r="E11" s="36">
        <v>240</v>
      </c>
      <c r="F11" s="41">
        <v>1.6</v>
      </c>
      <c r="G11" s="41">
        <v>4.5</v>
      </c>
    </row>
    <row r="12" spans="1:9" ht="14.25" x14ac:dyDescent="0.2">
      <c r="A12" s="9"/>
      <c r="B12" s="55" t="s">
        <v>118</v>
      </c>
      <c r="C12" s="36">
        <v>1740</v>
      </c>
      <c r="D12" s="41">
        <v>8.3000000000000007</v>
      </c>
      <c r="E12" s="36">
        <v>370</v>
      </c>
      <c r="F12" s="41">
        <v>2.6</v>
      </c>
      <c r="G12" s="41">
        <v>5.7</v>
      </c>
    </row>
    <row r="13" spans="1:9" ht="14.25" x14ac:dyDescent="0.2">
      <c r="A13" s="9"/>
      <c r="B13" s="55" t="s">
        <v>119</v>
      </c>
      <c r="C13" s="36">
        <v>1880</v>
      </c>
      <c r="D13" s="41">
        <v>9.8000000000000007</v>
      </c>
      <c r="E13" s="36">
        <v>360</v>
      </c>
      <c r="F13" s="41">
        <v>2.9</v>
      </c>
      <c r="G13" s="41">
        <v>6.9</v>
      </c>
    </row>
    <row r="14" spans="1:9" ht="14.25" x14ac:dyDescent="0.2">
      <c r="A14" s="9"/>
      <c r="B14" s="55" t="s">
        <v>120</v>
      </c>
      <c r="C14" s="36">
        <v>2030</v>
      </c>
      <c r="D14" s="41">
        <v>10</v>
      </c>
      <c r="E14" s="36">
        <v>360</v>
      </c>
      <c r="F14" s="41">
        <v>2.7</v>
      </c>
      <c r="G14" s="41">
        <v>7.4</v>
      </c>
    </row>
    <row r="15" spans="1:9" ht="14.25" x14ac:dyDescent="0.2">
      <c r="A15" s="9"/>
      <c r="B15" s="55" t="s">
        <v>121</v>
      </c>
      <c r="C15" s="36">
        <v>1970</v>
      </c>
      <c r="D15" s="41">
        <v>9.8000000000000007</v>
      </c>
      <c r="E15" s="36">
        <v>350</v>
      </c>
      <c r="F15" s="41">
        <v>2.6</v>
      </c>
      <c r="G15" s="41">
        <v>7.2</v>
      </c>
    </row>
    <row r="16" spans="1:9" ht="14.25" x14ac:dyDescent="0.2">
      <c r="A16" s="9"/>
      <c r="B16" s="55" t="s">
        <v>122</v>
      </c>
      <c r="C16" s="36">
        <v>2180</v>
      </c>
      <c r="D16" s="41">
        <v>10.9</v>
      </c>
      <c r="E16" s="36">
        <v>390</v>
      </c>
      <c r="F16" s="41">
        <v>2.9</v>
      </c>
      <c r="G16" s="41">
        <v>8</v>
      </c>
    </row>
    <row r="17" spans="1:7" ht="14.25" x14ac:dyDescent="0.2">
      <c r="A17" s="9"/>
      <c r="B17" s="55" t="s">
        <v>123</v>
      </c>
      <c r="C17" s="36">
        <v>2220</v>
      </c>
      <c r="D17" s="41">
        <v>11.3</v>
      </c>
      <c r="E17" s="36">
        <v>350</v>
      </c>
      <c r="F17" s="41">
        <v>2.6</v>
      </c>
      <c r="G17" s="41">
        <v>8.6</v>
      </c>
    </row>
    <row r="18" spans="1:7" ht="14.25" x14ac:dyDescent="0.2">
      <c r="A18" s="9"/>
      <c r="B18" s="55" t="s">
        <v>124</v>
      </c>
      <c r="C18" s="36">
        <v>2200</v>
      </c>
      <c r="D18" s="41">
        <v>11.5</v>
      </c>
      <c r="E18" s="36">
        <v>360</v>
      </c>
      <c r="F18" s="41">
        <v>2.6</v>
      </c>
      <c r="G18" s="41">
        <v>8.8000000000000007</v>
      </c>
    </row>
    <row r="19" spans="1:7" ht="14.25" x14ac:dyDescent="0.2">
      <c r="A19" s="9"/>
      <c r="B19" s="55" t="s">
        <v>125</v>
      </c>
      <c r="C19" s="36">
        <v>1500</v>
      </c>
      <c r="D19" s="41">
        <v>7.3</v>
      </c>
      <c r="E19" s="36">
        <v>230</v>
      </c>
      <c r="F19" s="41">
        <v>1.8</v>
      </c>
      <c r="G19" s="41">
        <v>5.5</v>
      </c>
    </row>
    <row r="20" spans="1:7" ht="14.25" x14ac:dyDescent="0.2">
      <c r="A20" s="9"/>
      <c r="B20" s="55" t="s">
        <v>126</v>
      </c>
      <c r="C20" s="36">
        <v>1530</v>
      </c>
      <c r="D20" s="41">
        <v>7.5</v>
      </c>
      <c r="E20" s="36">
        <v>240</v>
      </c>
      <c r="F20" s="41">
        <v>1.9</v>
      </c>
      <c r="G20" s="41">
        <v>5.6</v>
      </c>
    </row>
    <row r="21" spans="1:7" ht="14.25" x14ac:dyDescent="0.2">
      <c r="A21" s="9"/>
      <c r="B21" s="55" t="s">
        <v>127</v>
      </c>
      <c r="C21" s="36">
        <v>2010</v>
      </c>
      <c r="D21" s="41">
        <v>10</v>
      </c>
      <c r="E21" s="36">
        <v>320</v>
      </c>
      <c r="F21" s="41">
        <v>2.5</v>
      </c>
      <c r="G21" s="41">
        <v>7.5</v>
      </c>
    </row>
    <row r="22" spans="1:7" ht="14.25" x14ac:dyDescent="0.2">
      <c r="A22" s="9"/>
      <c r="B22" s="55" t="s">
        <v>131</v>
      </c>
      <c r="C22" s="36">
        <v>1980</v>
      </c>
      <c r="D22" s="41">
        <v>10</v>
      </c>
      <c r="E22" s="36">
        <v>320</v>
      </c>
      <c r="F22" s="41">
        <v>2.6</v>
      </c>
      <c r="G22" s="41">
        <v>7.5</v>
      </c>
    </row>
    <row r="23" spans="1:7" ht="14.25" x14ac:dyDescent="0.2">
      <c r="A23" s="9"/>
      <c r="B23" s="55" t="s">
        <v>132</v>
      </c>
      <c r="C23" s="36">
        <v>2120</v>
      </c>
      <c r="D23" s="41">
        <v>10.7</v>
      </c>
      <c r="E23" s="36">
        <v>340</v>
      </c>
      <c r="F23" s="41">
        <v>2.5</v>
      </c>
      <c r="G23" s="41">
        <v>8.1999999999999993</v>
      </c>
    </row>
    <row r="24" spans="1:7" ht="14.25" x14ac:dyDescent="0.2">
      <c r="A24" s="9"/>
      <c r="B24" s="55" t="s">
        <v>133</v>
      </c>
      <c r="C24" s="36">
        <v>2220</v>
      </c>
      <c r="D24" s="41">
        <v>11.6</v>
      </c>
      <c r="E24" s="36">
        <v>380</v>
      </c>
      <c r="F24" s="41">
        <v>3</v>
      </c>
      <c r="G24" s="41">
        <v>8.6999999999999993</v>
      </c>
    </row>
    <row r="25" spans="1:7" ht="14.25" x14ac:dyDescent="0.2">
      <c r="A25" s="9"/>
      <c r="B25" s="55" t="s">
        <v>134</v>
      </c>
      <c r="C25" s="36">
        <v>2160</v>
      </c>
      <c r="D25" s="41">
        <v>11.8</v>
      </c>
      <c r="E25" s="36">
        <v>410</v>
      </c>
      <c r="F25" s="41">
        <v>3.3</v>
      </c>
      <c r="G25" s="41">
        <v>8.5</v>
      </c>
    </row>
    <row r="26" spans="1:7" ht="14.25" x14ac:dyDescent="0.2">
      <c r="A26" s="9"/>
      <c r="B26" s="55" t="s">
        <v>135</v>
      </c>
      <c r="C26" s="36">
        <v>2360</v>
      </c>
      <c r="D26" s="41">
        <v>12.3</v>
      </c>
      <c r="E26" s="36">
        <v>430</v>
      </c>
      <c r="F26" s="41">
        <v>3.3</v>
      </c>
      <c r="G26" s="41">
        <v>9.1</v>
      </c>
    </row>
    <row r="27" spans="1:7" ht="14.25" x14ac:dyDescent="0.2">
      <c r="A27" s="9"/>
      <c r="B27" s="55" t="s">
        <v>136</v>
      </c>
      <c r="C27" s="36">
        <v>2110</v>
      </c>
      <c r="D27" s="41">
        <v>11.1</v>
      </c>
      <c r="E27" s="36">
        <v>380</v>
      </c>
      <c r="F27" s="41">
        <v>3</v>
      </c>
      <c r="G27" s="41">
        <v>8.1</v>
      </c>
    </row>
    <row r="28" spans="1:7" ht="14.25" x14ac:dyDescent="0.2">
      <c r="A28" s="9"/>
      <c r="B28" s="55" t="s">
        <v>137</v>
      </c>
      <c r="C28" s="36">
        <v>2210</v>
      </c>
      <c r="D28" s="41">
        <v>11.2</v>
      </c>
      <c r="E28" s="36">
        <v>350</v>
      </c>
      <c r="F28" s="41">
        <v>2.6</v>
      </c>
      <c r="G28" s="41">
        <v>8.6</v>
      </c>
    </row>
    <row r="29" spans="1:7" ht="14.25" x14ac:dyDescent="0.2">
      <c r="A29" s="9"/>
      <c r="B29" s="55" t="s">
        <v>138</v>
      </c>
      <c r="C29" s="36">
        <v>2110</v>
      </c>
      <c r="D29" s="41">
        <v>11.2</v>
      </c>
      <c r="E29" s="36">
        <v>330</v>
      </c>
      <c r="F29" s="41">
        <v>2.7</v>
      </c>
      <c r="G29" s="41">
        <v>8.6</v>
      </c>
    </row>
    <row r="30" spans="1:7" ht="14.25" x14ac:dyDescent="0.2">
      <c r="A30" s="9"/>
      <c r="B30" s="55" t="s">
        <v>139</v>
      </c>
      <c r="C30" s="36">
        <v>1990</v>
      </c>
      <c r="D30" s="41">
        <v>10.5</v>
      </c>
      <c r="E30" s="36">
        <v>340</v>
      </c>
      <c r="F30" s="41">
        <v>2.6</v>
      </c>
      <c r="G30" s="41">
        <v>7.9</v>
      </c>
    </row>
    <row r="31" spans="1:7" ht="14.25" x14ac:dyDescent="0.2">
      <c r="A31" s="9"/>
      <c r="B31" s="55" t="s">
        <v>140</v>
      </c>
      <c r="C31" s="36">
        <v>1430</v>
      </c>
      <c r="D31" s="41">
        <v>7.4</v>
      </c>
      <c r="E31" s="36">
        <v>230</v>
      </c>
      <c r="F31" s="41">
        <v>1.8</v>
      </c>
      <c r="G31" s="41">
        <v>5.6</v>
      </c>
    </row>
    <row r="32" spans="1:7" ht="14.25" x14ac:dyDescent="0.2">
      <c r="A32" s="9"/>
      <c r="B32" s="55" t="s">
        <v>141</v>
      </c>
      <c r="C32" s="36">
        <v>1370</v>
      </c>
      <c r="D32" s="41">
        <v>6.9</v>
      </c>
      <c r="E32" s="36">
        <v>240</v>
      </c>
      <c r="F32" s="41">
        <v>1.9</v>
      </c>
      <c r="G32" s="41">
        <v>5.0999999999999996</v>
      </c>
    </row>
    <row r="33" spans="1:7" ht="14.25" x14ac:dyDescent="0.2">
      <c r="A33" s="9"/>
      <c r="B33" s="55" t="s">
        <v>170</v>
      </c>
      <c r="C33" s="36">
        <v>1790</v>
      </c>
      <c r="D33" s="41">
        <v>9.4</v>
      </c>
      <c r="E33" s="36">
        <v>330</v>
      </c>
      <c r="F33" s="41">
        <v>2.5</v>
      </c>
      <c r="G33" s="41">
        <v>7</v>
      </c>
    </row>
    <row r="34" spans="1:7" ht="14.25" x14ac:dyDescent="0.2">
      <c r="A34" s="9"/>
      <c r="B34" s="108" t="s">
        <v>209</v>
      </c>
      <c r="C34" s="36">
        <v>1810</v>
      </c>
      <c r="D34" s="41">
        <v>9.1</v>
      </c>
      <c r="E34" s="36">
        <v>330</v>
      </c>
      <c r="F34" s="41">
        <v>2.5</v>
      </c>
      <c r="G34" s="41">
        <v>6.7</v>
      </c>
    </row>
    <row r="35" spans="1:7" ht="14.25" x14ac:dyDescent="0.2">
      <c r="A35" s="9"/>
      <c r="B35" s="55" t="s">
        <v>142</v>
      </c>
      <c r="C35" s="36">
        <v>1910</v>
      </c>
      <c r="D35" s="41">
        <v>10</v>
      </c>
      <c r="E35" s="36">
        <v>350</v>
      </c>
      <c r="F35" s="41">
        <v>2.7</v>
      </c>
      <c r="G35" s="41">
        <v>7.3</v>
      </c>
    </row>
    <row r="36" spans="1:7" ht="14.25" x14ac:dyDescent="0.2">
      <c r="A36" s="9"/>
      <c r="B36" s="55" t="s">
        <v>143</v>
      </c>
      <c r="C36" s="36">
        <v>2110</v>
      </c>
      <c r="D36" s="41">
        <v>11.2</v>
      </c>
      <c r="E36" s="36">
        <v>390</v>
      </c>
      <c r="F36" s="41">
        <v>3</v>
      </c>
      <c r="G36" s="41">
        <v>8.1999999999999993</v>
      </c>
    </row>
    <row r="37" spans="1:7" ht="14.25" x14ac:dyDescent="0.2">
      <c r="A37" s="9"/>
      <c r="B37" s="55" t="s">
        <v>144</v>
      </c>
      <c r="C37" s="36">
        <v>2130</v>
      </c>
      <c r="D37" s="41">
        <v>11.1</v>
      </c>
      <c r="E37" s="36">
        <v>420</v>
      </c>
      <c r="F37" s="41">
        <v>3.1</v>
      </c>
      <c r="G37" s="41">
        <v>7.9</v>
      </c>
    </row>
    <row r="38" spans="1:7" ht="14.25" x14ac:dyDescent="0.2">
      <c r="A38" s="9"/>
      <c r="B38" s="55" t="s">
        <v>145</v>
      </c>
      <c r="C38" s="36">
        <v>2350</v>
      </c>
      <c r="D38" s="41">
        <v>12.5</v>
      </c>
      <c r="E38" s="36">
        <v>440</v>
      </c>
      <c r="F38" s="41">
        <v>3.4</v>
      </c>
      <c r="G38" s="41">
        <v>9</v>
      </c>
    </row>
    <row r="39" spans="1:7" ht="14.25" x14ac:dyDescent="0.2">
      <c r="A39" s="9"/>
      <c r="B39" s="55" t="s">
        <v>146</v>
      </c>
      <c r="C39" s="36">
        <v>2050</v>
      </c>
      <c r="D39" s="41">
        <v>11</v>
      </c>
      <c r="E39" s="36">
        <v>380</v>
      </c>
      <c r="F39" s="41">
        <v>3.1</v>
      </c>
      <c r="G39" s="41">
        <v>7.9</v>
      </c>
    </row>
    <row r="40" spans="1:7" ht="14.25" x14ac:dyDescent="0.2">
      <c r="A40" s="9"/>
      <c r="B40" s="55" t="s">
        <v>147</v>
      </c>
      <c r="C40" s="36">
        <v>2280</v>
      </c>
      <c r="D40" s="41">
        <v>12.2</v>
      </c>
      <c r="E40" s="36">
        <v>390</v>
      </c>
      <c r="F40" s="41">
        <v>3.4</v>
      </c>
      <c r="G40" s="41">
        <v>8.9</v>
      </c>
    </row>
    <row r="41" spans="1:7" ht="14.25" x14ac:dyDescent="0.2">
      <c r="A41" s="9"/>
      <c r="B41" s="55" t="s">
        <v>148</v>
      </c>
      <c r="C41" s="36">
        <v>2250</v>
      </c>
      <c r="D41" s="41">
        <v>12.4</v>
      </c>
      <c r="E41" s="36">
        <v>410</v>
      </c>
      <c r="F41" s="41">
        <v>3.3</v>
      </c>
      <c r="G41" s="41">
        <v>9.1</v>
      </c>
    </row>
    <row r="42" spans="1:7" ht="14.25" x14ac:dyDescent="0.2">
      <c r="A42" s="9"/>
      <c r="B42" s="55" t="s">
        <v>149</v>
      </c>
      <c r="C42" s="36">
        <v>2050</v>
      </c>
      <c r="D42" s="41">
        <v>11.2</v>
      </c>
      <c r="E42" s="36">
        <v>310</v>
      </c>
      <c r="F42" s="41">
        <v>2.6</v>
      </c>
      <c r="G42" s="41">
        <v>8.6999999999999993</v>
      </c>
    </row>
    <row r="43" spans="1:7" ht="14.25" x14ac:dyDescent="0.2">
      <c r="A43" s="9"/>
      <c r="B43" s="55" t="s">
        <v>150</v>
      </c>
      <c r="C43" s="36">
        <v>2080</v>
      </c>
      <c r="D43" s="41">
        <v>11</v>
      </c>
      <c r="E43" s="36">
        <v>290</v>
      </c>
      <c r="F43" s="41">
        <v>2.4</v>
      </c>
      <c r="G43" s="41">
        <v>8.6</v>
      </c>
    </row>
    <row r="44" spans="1:7" ht="14.25" x14ac:dyDescent="0.2">
      <c r="A44" s="9"/>
      <c r="B44" s="55" t="s">
        <v>151</v>
      </c>
      <c r="C44" s="36">
        <v>1200</v>
      </c>
      <c r="D44" s="41">
        <v>7.6</v>
      </c>
      <c r="E44" s="36">
        <v>190</v>
      </c>
      <c r="F44" s="41">
        <v>1.9</v>
      </c>
      <c r="G44" s="41">
        <v>5.7</v>
      </c>
    </row>
    <row r="45" spans="1:7" ht="14.25" x14ac:dyDescent="0.2">
      <c r="A45" s="9"/>
      <c r="B45" s="55" t="s">
        <v>152</v>
      </c>
      <c r="C45" s="36">
        <v>1690</v>
      </c>
      <c r="D45" s="41">
        <v>11.2</v>
      </c>
      <c r="E45" s="36">
        <v>270</v>
      </c>
      <c r="F45" s="41">
        <v>2.8</v>
      </c>
      <c r="G45" s="41">
        <v>8.4</v>
      </c>
    </row>
    <row r="46" spans="1:7" ht="14.25" x14ac:dyDescent="0.2">
      <c r="A46" s="9"/>
      <c r="B46" s="55" t="s">
        <v>153</v>
      </c>
      <c r="C46" s="36">
        <v>1980</v>
      </c>
      <c r="D46" s="41">
        <v>13.5</v>
      </c>
      <c r="E46" s="36">
        <v>320</v>
      </c>
      <c r="F46" s="41">
        <v>3.2</v>
      </c>
      <c r="G46" s="41">
        <v>10.3</v>
      </c>
    </row>
    <row r="47" spans="1:7" ht="14.25" x14ac:dyDescent="0.2">
      <c r="A47" s="9"/>
      <c r="B47" s="55" t="s">
        <v>154</v>
      </c>
      <c r="C47" s="36">
        <v>1970</v>
      </c>
      <c r="D47" s="41">
        <v>13.5</v>
      </c>
      <c r="E47" s="36">
        <v>270</v>
      </c>
      <c r="F47" s="41">
        <v>2.9</v>
      </c>
      <c r="G47" s="41">
        <v>10.6</v>
      </c>
    </row>
    <row r="48" spans="1:7" ht="14.25" x14ac:dyDescent="0.2">
      <c r="A48" s="9"/>
      <c r="B48" s="55" t="s">
        <v>155</v>
      </c>
      <c r="C48" s="36">
        <v>1930</v>
      </c>
      <c r="D48" s="41">
        <v>13.8</v>
      </c>
      <c r="E48" s="36">
        <v>290</v>
      </c>
      <c r="F48" s="41">
        <v>3.2</v>
      </c>
      <c r="G48" s="41">
        <v>10.6</v>
      </c>
    </row>
    <row r="49" spans="1:7" ht="14.25" x14ac:dyDescent="0.2">
      <c r="A49" s="9"/>
      <c r="B49" s="55" t="s">
        <v>156</v>
      </c>
      <c r="C49" s="36">
        <v>2000</v>
      </c>
      <c r="D49" s="41">
        <v>15</v>
      </c>
      <c r="E49" s="36">
        <v>310</v>
      </c>
      <c r="F49" s="41">
        <v>3.2</v>
      </c>
      <c r="G49" s="41">
        <v>11.8</v>
      </c>
    </row>
    <row r="50" spans="1:7" ht="14.25" x14ac:dyDescent="0.2">
      <c r="A50" s="9"/>
      <c r="B50" s="55" t="s">
        <v>157</v>
      </c>
      <c r="C50" s="36">
        <v>2220</v>
      </c>
      <c r="D50" s="41">
        <v>15.7</v>
      </c>
      <c r="E50" s="36">
        <v>280</v>
      </c>
      <c r="F50" s="41">
        <v>3.1</v>
      </c>
      <c r="G50" s="41">
        <v>12.6</v>
      </c>
    </row>
    <row r="51" spans="1:7" ht="14.25" x14ac:dyDescent="0.2">
      <c r="A51" s="9"/>
      <c r="B51" s="55" t="s">
        <v>158</v>
      </c>
      <c r="C51" s="36">
        <v>2000</v>
      </c>
      <c r="D51" s="41">
        <v>14.8</v>
      </c>
      <c r="E51" s="36">
        <v>230</v>
      </c>
      <c r="F51" s="41">
        <v>2.6</v>
      </c>
      <c r="G51" s="41">
        <v>12.1</v>
      </c>
    </row>
    <row r="52" spans="1:7" ht="14.25" x14ac:dyDescent="0.2">
      <c r="A52" s="9"/>
      <c r="B52" s="55" t="s">
        <v>159</v>
      </c>
      <c r="C52" s="36">
        <v>2280</v>
      </c>
      <c r="D52" s="41">
        <v>16.2</v>
      </c>
      <c r="E52" s="36">
        <v>240</v>
      </c>
      <c r="F52" s="41">
        <v>2.5</v>
      </c>
      <c r="G52" s="41">
        <v>13.7</v>
      </c>
    </row>
    <row r="53" spans="1:7" ht="14.25" x14ac:dyDescent="0.2">
      <c r="A53" s="9"/>
      <c r="B53" s="55" t="s">
        <v>160</v>
      </c>
      <c r="C53" s="36">
        <v>2160</v>
      </c>
      <c r="D53" s="41">
        <v>14.9</v>
      </c>
      <c r="E53" s="36">
        <v>150</v>
      </c>
      <c r="F53" s="41">
        <v>1.7</v>
      </c>
      <c r="G53" s="41">
        <v>13.2</v>
      </c>
    </row>
    <row r="54" spans="1:7" ht="14.25" x14ac:dyDescent="0.2">
      <c r="A54" s="9"/>
      <c r="B54" s="55" t="s">
        <v>161</v>
      </c>
      <c r="C54" s="36">
        <v>2110</v>
      </c>
      <c r="D54" s="41">
        <v>15.2</v>
      </c>
      <c r="E54" s="36">
        <v>140</v>
      </c>
      <c r="F54" s="41">
        <v>1.7</v>
      </c>
      <c r="G54" s="41">
        <v>13.5</v>
      </c>
    </row>
    <row r="55" spans="1:7" ht="14.25" x14ac:dyDescent="0.2">
      <c r="A55" s="9"/>
      <c r="B55" s="55" t="s">
        <v>162</v>
      </c>
      <c r="C55" s="36">
        <v>1580</v>
      </c>
      <c r="D55" s="41">
        <v>10.9</v>
      </c>
      <c r="E55" s="36">
        <v>70</v>
      </c>
      <c r="F55" s="41">
        <v>0.8</v>
      </c>
      <c r="G55" s="41">
        <v>10.199999999999999</v>
      </c>
    </row>
    <row r="56" spans="1:7" ht="14.25" x14ac:dyDescent="0.2">
      <c r="A56" s="9"/>
      <c r="B56" s="55" t="s">
        <v>163</v>
      </c>
      <c r="C56" s="36">
        <v>1590</v>
      </c>
      <c r="D56" s="41">
        <v>11.1</v>
      </c>
      <c r="E56" s="36">
        <v>50</v>
      </c>
      <c r="F56" s="41">
        <v>0.6</v>
      </c>
      <c r="G56" s="41">
        <v>10.6</v>
      </c>
    </row>
    <row r="57" spans="1:7" ht="14.25" x14ac:dyDescent="0.2">
      <c r="A57" s="9"/>
      <c r="B57" s="55" t="s">
        <v>169</v>
      </c>
      <c r="C57" s="36">
        <v>1700</v>
      </c>
      <c r="D57" s="41">
        <v>11.6</v>
      </c>
      <c r="E57" s="36">
        <v>40</v>
      </c>
      <c r="F57" s="41">
        <v>0.4</v>
      </c>
      <c r="G57" s="41">
        <v>11.1</v>
      </c>
    </row>
    <row r="58" spans="1:7" ht="14.25" x14ac:dyDescent="0.2">
      <c r="A58" s="9"/>
      <c r="B58" s="55" t="s">
        <v>171</v>
      </c>
      <c r="C58" s="36">
        <v>550</v>
      </c>
      <c r="D58" s="41">
        <v>4</v>
      </c>
      <c r="E58" s="36">
        <v>10</v>
      </c>
      <c r="F58" s="41">
        <v>0</v>
      </c>
      <c r="G58" s="41">
        <v>3.9</v>
      </c>
    </row>
    <row r="59" spans="1:7" x14ac:dyDescent="0.2">
      <c r="A59" s="9"/>
      <c r="B59" s="58"/>
      <c r="C59" s="102"/>
      <c r="D59" s="103"/>
      <c r="E59" s="102"/>
      <c r="F59" s="103"/>
      <c r="G59" s="103"/>
    </row>
    <row r="60" spans="1:7" x14ac:dyDescent="0.2">
      <c r="A60" s="9"/>
      <c r="B60" s="49" t="s">
        <v>103</v>
      </c>
      <c r="C60" s="13"/>
      <c r="D60" s="21"/>
      <c r="E60" s="21"/>
      <c r="F60" s="13"/>
      <c r="G60" s="13"/>
    </row>
    <row r="61" spans="1:7" s="7" customFormat="1" ht="14.25" x14ac:dyDescent="0.2">
      <c r="A61" s="18"/>
      <c r="B61" s="22" t="s">
        <v>54</v>
      </c>
      <c r="C61" s="22"/>
      <c r="D61" s="22"/>
      <c r="E61" s="22"/>
      <c r="F61" s="22"/>
      <c r="G61" s="22"/>
    </row>
    <row r="62" spans="1:7" s="7" customFormat="1" ht="14.25" x14ac:dyDescent="0.2">
      <c r="A62" s="18"/>
      <c r="B62" s="18" t="s">
        <v>79</v>
      </c>
      <c r="C62" s="18"/>
      <c r="D62" s="18"/>
      <c r="E62" s="18"/>
      <c r="F62" s="18"/>
      <c r="G62" s="18"/>
    </row>
    <row r="63" spans="1:7" s="7" customFormat="1" ht="14.25" x14ac:dyDescent="0.2">
      <c r="A63" s="18"/>
      <c r="B63" s="18" t="s">
        <v>77</v>
      </c>
      <c r="C63" s="18"/>
      <c r="D63" s="18"/>
      <c r="E63" s="18"/>
      <c r="F63" s="18"/>
      <c r="G63" s="18"/>
    </row>
    <row r="64" spans="1:7" s="7" customFormat="1" x14ac:dyDescent="0.2">
      <c r="A64" s="18"/>
      <c r="B64" s="18" t="s">
        <v>78</v>
      </c>
      <c r="C64" s="18"/>
      <c r="D64" s="18"/>
      <c r="E64" s="18"/>
      <c r="F64" s="18"/>
      <c r="G64" s="18"/>
    </row>
    <row r="65" spans="1:7" s="7" customFormat="1" ht="14.25" x14ac:dyDescent="0.2">
      <c r="A65" s="18"/>
      <c r="B65" s="18" t="s">
        <v>75</v>
      </c>
      <c r="C65" s="18"/>
      <c r="D65" s="18"/>
      <c r="E65" s="18"/>
      <c r="F65" s="18"/>
      <c r="G65" s="18"/>
    </row>
    <row r="66" spans="1:7" s="7" customFormat="1" x14ac:dyDescent="0.2">
      <c r="A66" s="18"/>
      <c r="B66" s="18" t="s">
        <v>80</v>
      </c>
      <c r="C66" s="18"/>
      <c r="D66" s="18"/>
      <c r="E66" s="18"/>
      <c r="F66" s="18"/>
      <c r="G66" s="18"/>
    </row>
    <row r="67" spans="1:7" s="7" customFormat="1" ht="14.25" x14ac:dyDescent="0.2">
      <c r="A67" s="18"/>
      <c r="B67" s="18" t="s">
        <v>81</v>
      </c>
      <c r="C67" s="18"/>
      <c r="D67" s="18"/>
      <c r="E67" s="18"/>
      <c r="F67" s="18"/>
      <c r="G67" s="18"/>
    </row>
    <row r="68" spans="1:7" s="7" customFormat="1" ht="14.25" x14ac:dyDescent="0.2">
      <c r="A68" s="18"/>
      <c r="B68" s="17" t="s">
        <v>168</v>
      </c>
      <c r="C68" s="18"/>
      <c r="D68" s="18"/>
      <c r="E68" s="18"/>
      <c r="F68" s="23"/>
      <c r="G68" s="23"/>
    </row>
    <row r="69" spans="1:7" ht="14.25" x14ac:dyDescent="0.2">
      <c r="B69" s="17" t="s">
        <v>105</v>
      </c>
    </row>
  </sheetData>
  <sortState ref="A34:E38">
    <sortCondition ref="A34:A38"/>
  </sortState>
  <pageMargins left="0.7" right="0.7" top="0.75" bottom="0.75" header="0.3" footer="0.3"/>
  <pageSetup paperSize="9" scale="4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L82"/>
  <sheetViews>
    <sheetView showGridLines="0" zoomScaleNormal="100" workbookViewId="0">
      <pane ySplit="10" topLeftCell="A11" activePane="bottomLeft" state="frozen"/>
      <selection pane="bottomLeft"/>
    </sheetView>
  </sheetViews>
  <sheetFormatPr defaultRowHeight="12.75" x14ac:dyDescent="0.2"/>
  <cols>
    <col min="1" max="1" width="1.85546875" style="1" customWidth="1"/>
    <col min="2" max="2" width="7.7109375" style="1" customWidth="1"/>
    <col min="3" max="12" width="14.7109375" style="1" customWidth="1"/>
    <col min="13" max="16384" width="9.140625" style="1"/>
  </cols>
  <sheetData>
    <row r="1" spans="1:12" ht="17.25" customHeight="1" x14ac:dyDescent="0.2">
      <c r="A1" s="9"/>
      <c r="B1" s="9"/>
      <c r="C1" s="9"/>
      <c r="D1" s="9"/>
      <c r="E1" s="9"/>
      <c r="F1" s="9"/>
      <c r="G1" s="9"/>
      <c r="H1" s="9"/>
      <c r="I1" s="9"/>
      <c r="J1" s="9"/>
      <c r="K1" s="9"/>
      <c r="L1" s="9"/>
    </row>
    <row r="2" spans="1:12" ht="20.25" customHeight="1" x14ac:dyDescent="0.3">
      <c r="A2" s="9"/>
      <c r="B2" s="11" t="s">
        <v>0</v>
      </c>
      <c r="C2" s="9"/>
      <c r="D2" s="9"/>
      <c r="E2" s="9"/>
      <c r="F2" s="9"/>
      <c r="G2" s="9"/>
      <c r="H2" s="9"/>
      <c r="I2" s="9"/>
      <c r="J2" s="9"/>
      <c r="K2" s="9"/>
      <c r="L2" s="9"/>
    </row>
    <row r="3" spans="1:12" ht="27" customHeight="1" x14ac:dyDescent="0.3">
      <c r="A3" s="9"/>
      <c r="B3" s="11" t="s">
        <v>1</v>
      </c>
      <c r="C3" s="9"/>
      <c r="D3" s="9"/>
      <c r="E3" s="9"/>
      <c r="F3" s="9"/>
      <c r="G3" s="9"/>
      <c r="H3" s="9"/>
      <c r="I3" s="9"/>
      <c r="J3" s="9"/>
      <c r="K3" s="9"/>
      <c r="L3" s="9"/>
    </row>
    <row r="4" spans="1:12" ht="20.25" customHeight="1" x14ac:dyDescent="0.3">
      <c r="A4" s="9"/>
      <c r="B4" s="4" t="s">
        <v>172</v>
      </c>
      <c r="C4" s="9"/>
      <c r="D4" s="9"/>
      <c r="E4" s="9"/>
      <c r="F4" s="9"/>
      <c r="G4" s="9"/>
      <c r="H4" s="9"/>
      <c r="I4" s="9"/>
      <c r="J4" s="9"/>
      <c r="K4" s="9"/>
      <c r="L4" s="9"/>
    </row>
    <row r="5" spans="1:12" ht="12.75" customHeight="1" x14ac:dyDescent="0.2">
      <c r="A5" s="9"/>
      <c r="B5" s="9"/>
      <c r="C5" s="9"/>
      <c r="D5" s="9"/>
      <c r="E5" s="9"/>
      <c r="F5" s="13"/>
      <c r="G5" s="13"/>
      <c r="H5" s="13"/>
      <c r="I5" s="9"/>
      <c r="J5" s="9"/>
      <c r="K5" s="9"/>
      <c r="L5" s="9"/>
    </row>
    <row r="6" spans="1:12" ht="15.75" customHeight="1" x14ac:dyDescent="0.25">
      <c r="A6" s="9"/>
      <c r="B6" s="12" t="s">
        <v>166</v>
      </c>
      <c r="C6" s="13"/>
      <c r="D6" s="13"/>
      <c r="E6" s="13"/>
      <c r="F6" s="13"/>
      <c r="G6" s="13"/>
      <c r="H6" s="13"/>
      <c r="I6" s="9"/>
      <c r="J6" s="9"/>
      <c r="K6" s="9"/>
      <c r="L6" s="9"/>
    </row>
    <row r="7" spans="1:12" ht="15.75" customHeight="1" x14ac:dyDescent="0.25">
      <c r="A7" s="9"/>
      <c r="B7" s="12"/>
      <c r="C7" s="13"/>
      <c r="D7" s="13"/>
      <c r="E7" s="13"/>
      <c r="F7" s="13"/>
      <c r="G7" s="13"/>
      <c r="H7" s="13"/>
      <c r="I7" s="9"/>
      <c r="J7" s="9"/>
      <c r="K7" s="9"/>
      <c r="L7" s="9"/>
    </row>
    <row r="8" spans="1:12" ht="13.5" customHeight="1" x14ac:dyDescent="0.2">
      <c r="A8" s="9"/>
      <c r="C8" s="121" t="s">
        <v>36</v>
      </c>
      <c r="D8" s="121"/>
      <c r="E8" s="121"/>
      <c r="F8" s="121"/>
      <c r="G8" s="121"/>
      <c r="H8" s="121"/>
      <c r="I8" s="121"/>
      <c r="J8" s="121"/>
      <c r="K8" s="121" t="s">
        <v>70</v>
      </c>
      <c r="L8" s="121"/>
    </row>
    <row r="9" spans="1:12" ht="15.75" customHeight="1" x14ac:dyDescent="0.2">
      <c r="A9" s="9"/>
      <c r="C9" s="124" t="s">
        <v>47</v>
      </c>
      <c r="D9" s="124"/>
      <c r="E9" s="124" t="s">
        <v>97</v>
      </c>
      <c r="F9" s="124"/>
      <c r="G9" s="124" t="s">
        <v>98</v>
      </c>
      <c r="H9" s="124"/>
      <c r="I9" s="124" t="s">
        <v>53</v>
      </c>
      <c r="J9" s="124"/>
      <c r="K9" s="124"/>
      <c r="L9" s="124"/>
    </row>
    <row r="10" spans="1:12" ht="25.5" customHeight="1" x14ac:dyDescent="0.2">
      <c r="A10" s="9"/>
      <c r="C10" s="30" t="s">
        <v>8</v>
      </c>
      <c r="D10" s="30" t="s">
        <v>37</v>
      </c>
      <c r="E10" s="30" t="s">
        <v>8</v>
      </c>
      <c r="F10" s="30" t="s">
        <v>37</v>
      </c>
      <c r="G10" s="30" t="s">
        <v>8</v>
      </c>
      <c r="H10" s="30" t="s">
        <v>37</v>
      </c>
      <c r="I10" s="30" t="s">
        <v>8</v>
      </c>
      <c r="J10" s="30" t="s">
        <v>37</v>
      </c>
      <c r="K10" s="30" t="s">
        <v>8</v>
      </c>
      <c r="L10" s="30" t="s">
        <v>37</v>
      </c>
    </row>
    <row r="11" spans="1:12" ht="14.25" customHeight="1" x14ac:dyDescent="0.2">
      <c r="A11" s="9"/>
      <c r="B11" s="55" t="s">
        <v>107</v>
      </c>
      <c r="C11" s="46">
        <v>200</v>
      </c>
      <c r="D11" s="47">
        <v>0</v>
      </c>
      <c r="E11" s="46">
        <v>50</v>
      </c>
      <c r="F11" s="47">
        <v>0.1</v>
      </c>
      <c r="G11" s="47">
        <v>40</v>
      </c>
      <c r="H11" s="47">
        <v>0.2</v>
      </c>
      <c r="I11" s="46">
        <v>130</v>
      </c>
      <c r="J11" s="47">
        <v>9.6999999999999993</v>
      </c>
      <c r="K11" s="46">
        <v>430</v>
      </c>
      <c r="L11" s="47">
        <v>9.9</v>
      </c>
    </row>
    <row r="12" spans="1:12" ht="15" customHeight="1" x14ac:dyDescent="0.2">
      <c r="A12" s="9"/>
      <c r="B12" s="55" t="s">
        <v>108</v>
      </c>
      <c r="C12" s="46">
        <v>220</v>
      </c>
      <c r="D12" s="47">
        <v>0.1</v>
      </c>
      <c r="E12" s="46">
        <v>70</v>
      </c>
      <c r="F12" s="47">
        <v>0.1</v>
      </c>
      <c r="G12" s="47">
        <v>40</v>
      </c>
      <c r="H12" s="47">
        <v>0.2</v>
      </c>
      <c r="I12" s="46">
        <v>130</v>
      </c>
      <c r="J12" s="47">
        <v>10.6</v>
      </c>
      <c r="K12" s="46">
        <v>460</v>
      </c>
      <c r="L12" s="47">
        <v>11</v>
      </c>
    </row>
    <row r="13" spans="1:12" ht="15" customHeight="1" x14ac:dyDescent="0.2">
      <c r="A13" s="9"/>
      <c r="B13" s="55" t="s">
        <v>109</v>
      </c>
      <c r="C13" s="46">
        <v>260</v>
      </c>
      <c r="D13" s="47">
        <v>0</v>
      </c>
      <c r="E13" s="46">
        <v>70</v>
      </c>
      <c r="F13" s="47">
        <v>0.1</v>
      </c>
      <c r="G13" s="47">
        <v>30</v>
      </c>
      <c r="H13" s="47">
        <v>0.1</v>
      </c>
      <c r="I13" s="46">
        <v>140</v>
      </c>
      <c r="J13" s="47">
        <v>11.9</v>
      </c>
      <c r="K13" s="46">
        <v>500</v>
      </c>
      <c r="L13" s="47">
        <v>12.2</v>
      </c>
    </row>
    <row r="14" spans="1:12" ht="15" customHeight="1" x14ac:dyDescent="0.2">
      <c r="A14" s="9"/>
      <c r="B14" s="55" t="s">
        <v>110</v>
      </c>
      <c r="C14" s="46">
        <v>240</v>
      </c>
      <c r="D14" s="47">
        <v>0</v>
      </c>
      <c r="E14" s="46">
        <v>60</v>
      </c>
      <c r="F14" s="47">
        <v>0.1</v>
      </c>
      <c r="G14" s="47">
        <v>40</v>
      </c>
      <c r="H14" s="47">
        <v>0.2</v>
      </c>
      <c r="I14" s="46">
        <v>170</v>
      </c>
      <c r="J14" s="47">
        <v>14.7</v>
      </c>
      <c r="K14" s="46">
        <v>510</v>
      </c>
      <c r="L14" s="47">
        <v>14.9</v>
      </c>
    </row>
    <row r="15" spans="1:12" ht="14.25" x14ac:dyDescent="0.2">
      <c r="A15" s="9"/>
      <c r="B15" s="55" t="s">
        <v>111</v>
      </c>
      <c r="C15" s="46">
        <v>230</v>
      </c>
      <c r="D15" s="47">
        <v>0</v>
      </c>
      <c r="E15" s="46">
        <v>70</v>
      </c>
      <c r="F15" s="47">
        <v>0.1</v>
      </c>
      <c r="G15" s="47">
        <v>40</v>
      </c>
      <c r="H15" s="47">
        <v>0.2</v>
      </c>
      <c r="I15" s="46">
        <v>180</v>
      </c>
      <c r="J15" s="47">
        <v>13.9</v>
      </c>
      <c r="K15" s="46">
        <v>510</v>
      </c>
      <c r="L15" s="47">
        <v>14.2</v>
      </c>
    </row>
    <row r="16" spans="1:12" ht="14.25" x14ac:dyDescent="0.2">
      <c r="A16" s="9"/>
      <c r="B16" s="55" t="s">
        <v>112</v>
      </c>
      <c r="C16" s="46">
        <v>240</v>
      </c>
      <c r="D16" s="47">
        <v>0</v>
      </c>
      <c r="E16" s="46">
        <v>70</v>
      </c>
      <c r="F16" s="47">
        <v>0.1</v>
      </c>
      <c r="G16" s="47">
        <v>30</v>
      </c>
      <c r="H16" s="47">
        <v>0.1</v>
      </c>
      <c r="I16" s="46">
        <v>170</v>
      </c>
      <c r="J16" s="47">
        <v>13.5</v>
      </c>
      <c r="K16" s="46">
        <v>500</v>
      </c>
      <c r="L16" s="47">
        <v>13.8</v>
      </c>
    </row>
    <row r="17" spans="1:12" ht="14.25" x14ac:dyDescent="0.2">
      <c r="A17" s="9"/>
      <c r="B17" s="55" t="s">
        <v>113</v>
      </c>
      <c r="C17" s="46">
        <v>230</v>
      </c>
      <c r="D17" s="47">
        <v>0</v>
      </c>
      <c r="E17" s="46">
        <v>70</v>
      </c>
      <c r="F17" s="47">
        <v>0.1</v>
      </c>
      <c r="G17" s="47">
        <v>30</v>
      </c>
      <c r="H17" s="47">
        <v>0.2</v>
      </c>
      <c r="I17" s="46">
        <v>180</v>
      </c>
      <c r="J17" s="47">
        <v>12.3</v>
      </c>
      <c r="K17" s="46">
        <v>520</v>
      </c>
      <c r="L17" s="47">
        <v>12.5</v>
      </c>
    </row>
    <row r="18" spans="1:12" ht="14.25" x14ac:dyDescent="0.2">
      <c r="A18" s="9"/>
      <c r="B18" s="55" t="s">
        <v>114</v>
      </c>
      <c r="C18" s="46">
        <v>250</v>
      </c>
      <c r="D18" s="47">
        <v>0</v>
      </c>
      <c r="E18" s="46">
        <v>80</v>
      </c>
      <c r="F18" s="47">
        <v>0.1</v>
      </c>
      <c r="G18" s="47">
        <v>30</v>
      </c>
      <c r="H18" s="47">
        <v>0.1</v>
      </c>
      <c r="I18" s="46">
        <v>190</v>
      </c>
      <c r="J18" s="47">
        <v>18.8</v>
      </c>
      <c r="K18" s="46">
        <v>550</v>
      </c>
      <c r="L18" s="47">
        <v>19.100000000000001</v>
      </c>
    </row>
    <row r="19" spans="1:12" ht="15" customHeight="1" x14ac:dyDescent="0.2">
      <c r="A19" s="9"/>
      <c r="B19" s="55" t="s">
        <v>115</v>
      </c>
      <c r="C19" s="46">
        <v>300</v>
      </c>
      <c r="D19" s="47">
        <v>0</v>
      </c>
      <c r="E19" s="46">
        <v>100</v>
      </c>
      <c r="F19" s="47">
        <v>0.1</v>
      </c>
      <c r="G19" s="47">
        <v>50</v>
      </c>
      <c r="H19" s="47">
        <v>0.3</v>
      </c>
      <c r="I19" s="46">
        <v>270</v>
      </c>
      <c r="J19" s="47">
        <v>32.5</v>
      </c>
      <c r="K19" s="46">
        <v>720</v>
      </c>
      <c r="L19" s="47">
        <v>33</v>
      </c>
    </row>
    <row r="20" spans="1:12" ht="14.25" x14ac:dyDescent="0.2">
      <c r="A20" s="9"/>
      <c r="B20" s="55" t="s">
        <v>128</v>
      </c>
      <c r="C20" s="46">
        <v>190</v>
      </c>
      <c r="D20" s="47">
        <v>0</v>
      </c>
      <c r="E20" s="46">
        <v>50</v>
      </c>
      <c r="F20" s="47">
        <v>0.1</v>
      </c>
      <c r="G20" s="47">
        <v>30</v>
      </c>
      <c r="H20" s="47">
        <v>0.1</v>
      </c>
      <c r="I20" s="46">
        <v>160</v>
      </c>
      <c r="J20" s="47">
        <v>10</v>
      </c>
      <c r="K20" s="46">
        <v>420</v>
      </c>
      <c r="L20" s="47">
        <v>10.199999999999999</v>
      </c>
    </row>
    <row r="21" spans="1:12" ht="14.25" x14ac:dyDescent="0.2">
      <c r="A21" s="9"/>
      <c r="B21" s="55" t="s">
        <v>129</v>
      </c>
      <c r="C21" s="46">
        <v>230</v>
      </c>
      <c r="D21" s="47">
        <v>0</v>
      </c>
      <c r="E21" s="46">
        <v>70</v>
      </c>
      <c r="F21" s="47">
        <v>0.1</v>
      </c>
      <c r="G21" s="47">
        <v>40</v>
      </c>
      <c r="H21" s="47">
        <v>0.2</v>
      </c>
      <c r="I21" s="46">
        <v>130</v>
      </c>
      <c r="J21" s="47">
        <v>7.5</v>
      </c>
      <c r="K21" s="46">
        <v>470</v>
      </c>
      <c r="L21" s="47">
        <v>7.8</v>
      </c>
    </row>
    <row r="22" spans="1:12" ht="14.25" x14ac:dyDescent="0.2">
      <c r="A22" s="9"/>
      <c r="B22" s="55" t="s">
        <v>130</v>
      </c>
      <c r="C22" s="46">
        <v>280</v>
      </c>
      <c r="D22" s="47">
        <v>0</v>
      </c>
      <c r="E22" s="46">
        <v>80</v>
      </c>
      <c r="F22" s="47">
        <v>0.1</v>
      </c>
      <c r="G22" s="47">
        <v>50</v>
      </c>
      <c r="H22" s="47">
        <v>0.2</v>
      </c>
      <c r="I22" s="46">
        <v>220</v>
      </c>
      <c r="J22" s="47">
        <v>30.6</v>
      </c>
      <c r="K22" s="46">
        <v>630</v>
      </c>
      <c r="L22" s="47">
        <v>31</v>
      </c>
    </row>
    <row r="23" spans="1:12" ht="14.25" x14ac:dyDescent="0.2">
      <c r="A23" s="9"/>
      <c r="B23" s="55" t="s">
        <v>116</v>
      </c>
      <c r="C23" s="46">
        <v>320</v>
      </c>
      <c r="D23" s="47">
        <v>0</v>
      </c>
      <c r="E23" s="46">
        <v>100</v>
      </c>
      <c r="F23" s="47">
        <v>0.1</v>
      </c>
      <c r="G23" s="47">
        <v>60</v>
      </c>
      <c r="H23" s="47">
        <v>0.2</v>
      </c>
      <c r="I23" s="46">
        <v>210</v>
      </c>
      <c r="J23" s="47">
        <v>13.5</v>
      </c>
      <c r="K23" s="46">
        <v>680</v>
      </c>
      <c r="L23" s="47">
        <v>13.9</v>
      </c>
    </row>
    <row r="24" spans="1:12" ht="14.25" x14ac:dyDescent="0.2">
      <c r="A24" s="9"/>
      <c r="B24" s="55" t="s">
        <v>117</v>
      </c>
      <c r="C24" s="46">
        <v>300</v>
      </c>
      <c r="D24" s="47">
        <v>0</v>
      </c>
      <c r="E24" s="46">
        <v>70</v>
      </c>
      <c r="F24" s="47">
        <v>0.1</v>
      </c>
      <c r="G24" s="47">
        <v>40</v>
      </c>
      <c r="H24" s="47">
        <v>0.2</v>
      </c>
      <c r="I24" s="46">
        <v>160</v>
      </c>
      <c r="J24" s="47">
        <v>10.7</v>
      </c>
      <c r="K24" s="46">
        <v>570</v>
      </c>
      <c r="L24" s="47">
        <v>11</v>
      </c>
    </row>
    <row r="25" spans="1:12" ht="14.25" x14ac:dyDescent="0.2">
      <c r="A25" s="9"/>
      <c r="B25" s="55" t="s">
        <v>118</v>
      </c>
      <c r="C25" s="46">
        <v>280</v>
      </c>
      <c r="D25" s="47">
        <v>0</v>
      </c>
      <c r="E25" s="46">
        <v>80</v>
      </c>
      <c r="F25" s="47">
        <v>0.1</v>
      </c>
      <c r="G25" s="47">
        <v>40</v>
      </c>
      <c r="H25" s="47">
        <v>0.2</v>
      </c>
      <c r="I25" s="46">
        <v>160</v>
      </c>
      <c r="J25" s="47">
        <v>12.3</v>
      </c>
      <c r="K25" s="46">
        <v>550</v>
      </c>
      <c r="L25" s="47">
        <v>12.6</v>
      </c>
    </row>
    <row r="26" spans="1:12" ht="14.25" x14ac:dyDescent="0.2">
      <c r="A26" s="9"/>
      <c r="B26" s="55" t="s">
        <v>119</v>
      </c>
      <c r="C26" s="46">
        <v>280</v>
      </c>
      <c r="D26" s="47">
        <v>0</v>
      </c>
      <c r="E26" s="46">
        <v>60</v>
      </c>
      <c r="F26" s="47">
        <v>0.1</v>
      </c>
      <c r="G26" s="47">
        <v>30</v>
      </c>
      <c r="H26" s="47">
        <v>0.1</v>
      </c>
      <c r="I26" s="46">
        <v>160</v>
      </c>
      <c r="J26" s="47">
        <v>8.8000000000000007</v>
      </c>
      <c r="K26" s="46">
        <v>530</v>
      </c>
      <c r="L26" s="47">
        <v>9</v>
      </c>
    </row>
    <row r="27" spans="1:12" ht="14.25" x14ac:dyDescent="0.2">
      <c r="A27" s="9"/>
      <c r="B27" s="55" t="s">
        <v>120</v>
      </c>
      <c r="C27" s="46">
        <v>230</v>
      </c>
      <c r="D27" s="47">
        <v>0</v>
      </c>
      <c r="E27" s="46">
        <v>80</v>
      </c>
      <c r="F27" s="47">
        <v>0.2</v>
      </c>
      <c r="G27" s="47">
        <v>50</v>
      </c>
      <c r="H27" s="47">
        <v>0.2</v>
      </c>
      <c r="I27" s="46">
        <v>130</v>
      </c>
      <c r="J27" s="47">
        <v>9.6999999999999993</v>
      </c>
      <c r="K27" s="46">
        <v>480</v>
      </c>
      <c r="L27" s="47">
        <v>10.1</v>
      </c>
    </row>
    <row r="28" spans="1:12" ht="14.25" x14ac:dyDescent="0.2">
      <c r="A28" s="9"/>
      <c r="B28" s="55" t="s">
        <v>121</v>
      </c>
      <c r="C28" s="46">
        <v>270</v>
      </c>
      <c r="D28" s="47">
        <v>0</v>
      </c>
      <c r="E28" s="46">
        <v>80</v>
      </c>
      <c r="F28" s="47">
        <v>0.1</v>
      </c>
      <c r="G28" s="47">
        <v>40</v>
      </c>
      <c r="H28" s="47">
        <v>0.2</v>
      </c>
      <c r="I28" s="46">
        <v>130</v>
      </c>
      <c r="J28" s="47">
        <v>9.1</v>
      </c>
      <c r="K28" s="46">
        <v>520</v>
      </c>
      <c r="L28" s="47">
        <v>9.4</v>
      </c>
    </row>
    <row r="29" spans="1:12" ht="14.25" customHeight="1" x14ac:dyDescent="0.2">
      <c r="A29" s="9"/>
      <c r="B29" s="55" t="s">
        <v>122</v>
      </c>
      <c r="C29" s="46">
        <v>250</v>
      </c>
      <c r="D29" s="47">
        <v>0</v>
      </c>
      <c r="E29" s="46">
        <v>80</v>
      </c>
      <c r="F29" s="47">
        <v>0.1</v>
      </c>
      <c r="G29" s="47">
        <v>30</v>
      </c>
      <c r="H29" s="47">
        <v>0.1</v>
      </c>
      <c r="I29" s="46">
        <v>160</v>
      </c>
      <c r="J29" s="47">
        <v>14.8</v>
      </c>
      <c r="K29" s="46">
        <v>510</v>
      </c>
      <c r="L29" s="47">
        <v>15.1</v>
      </c>
    </row>
    <row r="30" spans="1:12" ht="14.25" x14ac:dyDescent="0.2">
      <c r="A30" s="9"/>
      <c r="B30" s="55" t="s">
        <v>123</v>
      </c>
      <c r="C30" s="46">
        <v>290</v>
      </c>
      <c r="D30" s="47">
        <v>0</v>
      </c>
      <c r="E30" s="46">
        <v>70</v>
      </c>
      <c r="F30" s="47">
        <v>0.1</v>
      </c>
      <c r="G30" s="47">
        <v>40</v>
      </c>
      <c r="H30" s="47">
        <v>0.2</v>
      </c>
      <c r="I30" s="46">
        <v>190</v>
      </c>
      <c r="J30" s="47">
        <v>16.8</v>
      </c>
      <c r="K30" s="46">
        <v>590</v>
      </c>
      <c r="L30" s="47">
        <v>17.2</v>
      </c>
    </row>
    <row r="31" spans="1:12" ht="14.25" x14ac:dyDescent="0.2">
      <c r="A31" s="9"/>
      <c r="B31" s="55" t="s">
        <v>124</v>
      </c>
      <c r="C31" s="46">
        <v>330</v>
      </c>
      <c r="D31" s="47">
        <v>0</v>
      </c>
      <c r="E31" s="46">
        <v>110</v>
      </c>
      <c r="F31" s="47">
        <v>0.2</v>
      </c>
      <c r="G31" s="47">
        <v>40</v>
      </c>
      <c r="H31" s="47">
        <v>0.2</v>
      </c>
      <c r="I31" s="46">
        <v>240</v>
      </c>
      <c r="J31" s="47">
        <v>17.399999999999999</v>
      </c>
      <c r="K31" s="46">
        <v>720</v>
      </c>
      <c r="L31" s="47">
        <v>17.8</v>
      </c>
    </row>
    <row r="32" spans="1:12" ht="14.25" x14ac:dyDescent="0.2">
      <c r="A32" s="9"/>
      <c r="B32" s="55" t="s">
        <v>125</v>
      </c>
      <c r="C32" s="46">
        <v>260</v>
      </c>
      <c r="D32" s="47">
        <v>0</v>
      </c>
      <c r="E32" s="46">
        <v>60</v>
      </c>
      <c r="F32" s="47">
        <v>0.1</v>
      </c>
      <c r="G32" s="47">
        <v>40</v>
      </c>
      <c r="H32" s="47">
        <v>0.2</v>
      </c>
      <c r="I32" s="46">
        <v>150</v>
      </c>
      <c r="J32" s="47">
        <v>12.4</v>
      </c>
      <c r="K32" s="46">
        <v>510</v>
      </c>
      <c r="L32" s="47">
        <v>12.7</v>
      </c>
    </row>
    <row r="33" spans="1:12" ht="14.25" x14ac:dyDescent="0.2">
      <c r="A33" s="9"/>
      <c r="B33" s="55" t="s">
        <v>126</v>
      </c>
      <c r="C33" s="46">
        <v>240</v>
      </c>
      <c r="D33" s="47">
        <v>0</v>
      </c>
      <c r="E33" s="46">
        <v>60</v>
      </c>
      <c r="F33" s="47">
        <v>0.1</v>
      </c>
      <c r="G33" s="47">
        <v>20</v>
      </c>
      <c r="H33" s="47">
        <v>0.1</v>
      </c>
      <c r="I33" s="46">
        <v>150</v>
      </c>
      <c r="J33" s="47">
        <v>8.9</v>
      </c>
      <c r="K33" s="46">
        <v>470</v>
      </c>
      <c r="L33" s="47">
        <v>9.1</v>
      </c>
    </row>
    <row r="34" spans="1:12" ht="14.25" x14ac:dyDescent="0.2">
      <c r="A34" s="9"/>
      <c r="B34" s="55" t="s">
        <v>127</v>
      </c>
      <c r="C34" s="46">
        <v>330</v>
      </c>
      <c r="D34" s="47">
        <v>0</v>
      </c>
      <c r="E34" s="46">
        <v>100</v>
      </c>
      <c r="F34" s="47">
        <v>0.2</v>
      </c>
      <c r="G34" s="47">
        <v>50</v>
      </c>
      <c r="H34" s="47">
        <v>0.2</v>
      </c>
      <c r="I34" s="46">
        <v>230</v>
      </c>
      <c r="J34" s="47">
        <v>16.7</v>
      </c>
      <c r="K34" s="46">
        <v>710</v>
      </c>
      <c r="L34" s="47">
        <v>17.100000000000001</v>
      </c>
    </row>
    <row r="35" spans="1:12" ht="14.25" x14ac:dyDescent="0.2">
      <c r="A35" s="9"/>
      <c r="B35" s="55" t="s">
        <v>131</v>
      </c>
      <c r="C35" s="46">
        <v>330</v>
      </c>
      <c r="D35" s="47">
        <v>0</v>
      </c>
      <c r="E35" s="46">
        <v>110</v>
      </c>
      <c r="F35" s="47">
        <v>0.2</v>
      </c>
      <c r="G35" s="47">
        <v>50</v>
      </c>
      <c r="H35" s="47">
        <v>0.2</v>
      </c>
      <c r="I35" s="46">
        <v>230</v>
      </c>
      <c r="J35" s="47">
        <v>16.7</v>
      </c>
      <c r="K35" s="46">
        <v>720</v>
      </c>
      <c r="L35" s="47">
        <v>17.100000000000001</v>
      </c>
    </row>
    <row r="36" spans="1:12" ht="14.25" x14ac:dyDescent="0.2">
      <c r="A36" s="9"/>
      <c r="B36" s="55" t="s">
        <v>132</v>
      </c>
      <c r="C36" s="46">
        <v>310</v>
      </c>
      <c r="D36" s="47">
        <v>0</v>
      </c>
      <c r="E36" s="46">
        <v>80</v>
      </c>
      <c r="F36" s="47">
        <v>0.2</v>
      </c>
      <c r="G36" s="47">
        <v>40</v>
      </c>
      <c r="H36" s="47">
        <v>0.2</v>
      </c>
      <c r="I36" s="46">
        <v>150</v>
      </c>
      <c r="J36" s="47">
        <v>10.8</v>
      </c>
      <c r="K36" s="46">
        <v>590</v>
      </c>
      <c r="L36" s="47">
        <v>11.1</v>
      </c>
    </row>
    <row r="37" spans="1:12" ht="14.25" x14ac:dyDescent="0.2">
      <c r="A37" s="9"/>
      <c r="B37" s="55" t="s">
        <v>133</v>
      </c>
      <c r="C37" s="46">
        <v>280</v>
      </c>
      <c r="D37" s="47">
        <v>0</v>
      </c>
      <c r="E37" s="46">
        <v>80</v>
      </c>
      <c r="F37" s="47">
        <v>0.1</v>
      </c>
      <c r="G37" s="47">
        <v>50</v>
      </c>
      <c r="H37" s="47">
        <v>0.3</v>
      </c>
      <c r="I37" s="46">
        <v>170</v>
      </c>
      <c r="J37" s="47">
        <v>9.6</v>
      </c>
      <c r="K37" s="46">
        <v>570</v>
      </c>
      <c r="L37" s="47">
        <v>10.1</v>
      </c>
    </row>
    <row r="38" spans="1:12" ht="14.25" x14ac:dyDescent="0.2">
      <c r="A38" s="9"/>
      <c r="B38" s="55" t="s">
        <v>134</v>
      </c>
      <c r="C38" s="46">
        <v>270</v>
      </c>
      <c r="D38" s="47">
        <v>0</v>
      </c>
      <c r="E38" s="46">
        <v>80</v>
      </c>
      <c r="F38" s="47">
        <v>0.1</v>
      </c>
      <c r="G38" s="47">
        <v>50</v>
      </c>
      <c r="H38" s="47">
        <v>0.2</v>
      </c>
      <c r="I38" s="46">
        <v>160</v>
      </c>
      <c r="J38" s="47">
        <v>8.8000000000000007</v>
      </c>
      <c r="K38" s="46">
        <v>560</v>
      </c>
      <c r="L38" s="47">
        <v>9.1</v>
      </c>
    </row>
    <row r="39" spans="1:12" ht="14.25" x14ac:dyDescent="0.2">
      <c r="A39" s="9"/>
      <c r="B39" s="55" t="s">
        <v>135</v>
      </c>
      <c r="C39" s="46">
        <v>280</v>
      </c>
      <c r="D39" s="47">
        <v>0</v>
      </c>
      <c r="E39" s="46">
        <v>80</v>
      </c>
      <c r="F39" s="47">
        <v>0.1</v>
      </c>
      <c r="G39" s="47">
        <v>40</v>
      </c>
      <c r="H39" s="47">
        <v>0.2</v>
      </c>
      <c r="I39" s="46">
        <v>160</v>
      </c>
      <c r="J39" s="47">
        <v>10</v>
      </c>
      <c r="K39" s="46">
        <v>550</v>
      </c>
      <c r="L39" s="47">
        <v>10.3</v>
      </c>
    </row>
    <row r="40" spans="1:12" ht="14.25" x14ac:dyDescent="0.2">
      <c r="A40" s="9"/>
      <c r="B40" s="55" t="s">
        <v>136</v>
      </c>
      <c r="C40" s="46">
        <v>260</v>
      </c>
      <c r="D40" s="47">
        <v>0</v>
      </c>
      <c r="E40" s="46">
        <v>70</v>
      </c>
      <c r="F40" s="47">
        <v>0.1</v>
      </c>
      <c r="G40" s="47">
        <v>40</v>
      </c>
      <c r="H40" s="47">
        <v>0.2</v>
      </c>
      <c r="I40" s="46">
        <v>150</v>
      </c>
      <c r="J40" s="47">
        <v>12.6</v>
      </c>
      <c r="K40" s="46">
        <v>510</v>
      </c>
      <c r="L40" s="47">
        <v>12.9</v>
      </c>
    </row>
    <row r="41" spans="1:12" ht="14.25" x14ac:dyDescent="0.2">
      <c r="A41" s="9"/>
      <c r="B41" s="55" t="s">
        <v>137</v>
      </c>
      <c r="C41" s="46">
        <v>250</v>
      </c>
      <c r="D41" s="47">
        <v>0</v>
      </c>
      <c r="E41" s="46">
        <v>70</v>
      </c>
      <c r="F41" s="47">
        <v>0.1</v>
      </c>
      <c r="G41" s="47">
        <v>40</v>
      </c>
      <c r="H41" s="47">
        <v>0.2</v>
      </c>
      <c r="I41" s="46">
        <v>180</v>
      </c>
      <c r="J41" s="47">
        <v>14.1</v>
      </c>
      <c r="K41" s="46">
        <v>540</v>
      </c>
      <c r="L41" s="47">
        <v>14.4</v>
      </c>
    </row>
    <row r="42" spans="1:12" ht="14.25" x14ac:dyDescent="0.2">
      <c r="A42" s="9"/>
      <c r="B42" s="55" t="s">
        <v>138</v>
      </c>
      <c r="C42" s="46">
        <v>290</v>
      </c>
      <c r="D42" s="47">
        <v>0</v>
      </c>
      <c r="E42" s="46">
        <v>90</v>
      </c>
      <c r="F42" s="47">
        <v>0.1</v>
      </c>
      <c r="G42" s="47">
        <v>60</v>
      </c>
      <c r="H42" s="47">
        <v>0.3</v>
      </c>
      <c r="I42" s="46">
        <v>200</v>
      </c>
      <c r="J42" s="47">
        <v>24.2</v>
      </c>
      <c r="K42" s="46">
        <v>630</v>
      </c>
      <c r="L42" s="47">
        <v>24.6</v>
      </c>
    </row>
    <row r="43" spans="1:12" ht="14.25" x14ac:dyDescent="0.2">
      <c r="A43" s="9"/>
      <c r="B43" s="55" t="s">
        <v>139</v>
      </c>
      <c r="C43" s="46">
        <v>280</v>
      </c>
      <c r="D43" s="47">
        <v>0</v>
      </c>
      <c r="E43" s="46">
        <v>90</v>
      </c>
      <c r="F43" s="47">
        <v>0.2</v>
      </c>
      <c r="G43" s="47">
        <v>60</v>
      </c>
      <c r="H43" s="47">
        <v>0.3</v>
      </c>
      <c r="I43" s="46">
        <v>230</v>
      </c>
      <c r="J43" s="47">
        <v>22.9</v>
      </c>
      <c r="K43" s="46">
        <v>660</v>
      </c>
      <c r="L43" s="47">
        <v>23.3</v>
      </c>
    </row>
    <row r="44" spans="1:12" ht="14.25" x14ac:dyDescent="0.2">
      <c r="A44" s="9"/>
      <c r="B44" s="55" t="s">
        <v>140</v>
      </c>
      <c r="C44" s="46">
        <v>210</v>
      </c>
      <c r="D44" s="47">
        <v>0</v>
      </c>
      <c r="E44" s="46">
        <v>80</v>
      </c>
      <c r="F44" s="47">
        <v>0.1</v>
      </c>
      <c r="G44" s="47">
        <v>30</v>
      </c>
      <c r="H44" s="47">
        <v>0.1</v>
      </c>
      <c r="I44" s="46">
        <v>150</v>
      </c>
      <c r="J44" s="47">
        <v>18.100000000000001</v>
      </c>
      <c r="K44" s="46">
        <v>470</v>
      </c>
      <c r="L44" s="47">
        <v>18.399999999999999</v>
      </c>
    </row>
    <row r="45" spans="1:12" ht="14.25" x14ac:dyDescent="0.2">
      <c r="A45" s="9"/>
      <c r="B45" s="55" t="s">
        <v>141</v>
      </c>
      <c r="C45" s="46">
        <v>230</v>
      </c>
      <c r="D45" s="47">
        <v>0</v>
      </c>
      <c r="E45" s="46">
        <v>70</v>
      </c>
      <c r="F45" s="47">
        <v>0.1</v>
      </c>
      <c r="G45" s="47">
        <v>30</v>
      </c>
      <c r="H45" s="47">
        <v>0.1</v>
      </c>
      <c r="I45" s="46">
        <v>150</v>
      </c>
      <c r="J45" s="47">
        <v>11.1</v>
      </c>
      <c r="K45" s="46">
        <v>480</v>
      </c>
      <c r="L45" s="47">
        <v>11.3</v>
      </c>
    </row>
    <row r="46" spans="1:12" ht="14.25" x14ac:dyDescent="0.2">
      <c r="A46" s="9"/>
      <c r="B46" s="55" t="s">
        <v>170</v>
      </c>
      <c r="C46" s="46">
        <v>280</v>
      </c>
      <c r="D46" s="47">
        <v>0.1</v>
      </c>
      <c r="E46" s="46">
        <v>70</v>
      </c>
      <c r="F46" s="47">
        <v>0.1</v>
      </c>
      <c r="G46" s="47">
        <v>40</v>
      </c>
      <c r="H46" s="47">
        <v>0.2</v>
      </c>
      <c r="I46" s="46">
        <v>190</v>
      </c>
      <c r="J46" s="47">
        <v>15.2</v>
      </c>
      <c r="K46" s="46">
        <v>590</v>
      </c>
      <c r="L46" s="47">
        <v>15.5</v>
      </c>
    </row>
    <row r="47" spans="1:12" ht="14.25" x14ac:dyDescent="0.2">
      <c r="A47" s="9"/>
      <c r="B47" s="55" t="s">
        <v>177</v>
      </c>
      <c r="C47" s="46">
        <v>300</v>
      </c>
      <c r="D47" s="47">
        <v>0</v>
      </c>
      <c r="E47" s="46">
        <v>100</v>
      </c>
      <c r="F47" s="47">
        <v>0.1</v>
      </c>
      <c r="G47" s="47">
        <v>50</v>
      </c>
      <c r="H47" s="47">
        <v>0.2</v>
      </c>
      <c r="I47" s="46">
        <v>210</v>
      </c>
      <c r="J47" s="47">
        <v>12.4</v>
      </c>
      <c r="K47" s="46">
        <v>660</v>
      </c>
      <c r="L47" s="47">
        <v>12.7</v>
      </c>
    </row>
    <row r="48" spans="1:12" ht="14.25" x14ac:dyDescent="0.2">
      <c r="A48" s="9"/>
      <c r="B48" s="55" t="s">
        <v>142</v>
      </c>
      <c r="C48" s="46">
        <v>260</v>
      </c>
      <c r="D48" s="47">
        <v>0</v>
      </c>
      <c r="E48" s="46">
        <v>90</v>
      </c>
      <c r="F48" s="47">
        <v>0.1</v>
      </c>
      <c r="G48" s="47">
        <v>40</v>
      </c>
      <c r="H48" s="47">
        <v>0.2</v>
      </c>
      <c r="I48" s="46">
        <v>190</v>
      </c>
      <c r="J48" s="47">
        <v>11.8</v>
      </c>
      <c r="K48" s="46">
        <v>580</v>
      </c>
      <c r="L48" s="47">
        <v>12.2</v>
      </c>
    </row>
    <row r="49" spans="1:12" ht="14.25" x14ac:dyDescent="0.2">
      <c r="A49" s="9"/>
      <c r="B49" s="55" t="s">
        <v>143</v>
      </c>
      <c r="C49" s="46">
        <v>260</v>
      </c>
      <c r="D49" s="47">
        <v>0</v>
      </c>
      <c r="E49" s="46">
        <v>80</v>
      </c>
      <c r="F49" s="47">
        <v>0.1</v>
      </c>
      <c r="G49" s="47">
        <v>50</v>
      </c>
      <c r="H49" s="47">
        <v>0.2</v>
      </c>
      <c r="I49" s="46">
        <v>150</v>
      </c>
      <c r="J49" s="47">
        <v>19.600000000000001</v>
      </c>
      <c r="K49" s="46">
        <v>540</v>
      </c>
      <c r="L49" s="47">
        <v>19.899999999999999</v>
      </c>
    </row>
    <row r="50" spans="1:12" ht="14.25" x14ac:dyDescent="0.2">
      <c r="A50" s="9"/>
      <c r="B50" s="55" t="s">
        <v>144</v>
      </c>
      <c r="C50" s="46">
        <v>290</v>
      </c>
      <c r="D50" s="47">
        <v>0</v>
      </c>
      <c r="E50" s="46">
        <v>90</v>
      </c>
      <c r="F50" s="47">
        <v>0.1</v>
      </c>
      <c r="G50" s="47">
        <v>40</v>
      </c>
      <c r="H50" s="47">
        <v>0.2</v>
      </c>
      <c r="I50" s="46">
        <v>200</v>
      </c>
      <c r="J50" s="47">
        <v>13.3</v>
      </c>
      <c r="K50" s="46">
        <v>610</v>
      </c>
      <c r="L50" s="47">
        <v>13.6</v>
      </c>
    </row>
    <row r="51" spans="1:12" ht="14.25" x14ac:dyDescent="0.2">
      <c r="A51" s="9"/>
      <c r="B51" s="55" t="s">
        <v>145</v>
      </c>
      <c r="C51" s="46">
        <v>280</v>
      </c>
      <c r="D51" s="47">
        <v>0.1</v>
      </c>
      <c r="E51" s="46">
        <v>90</v>
      </c>
      <c r="F51" s="47">
        <v>0.1</v>
      </c>
      <c r="G51" s="47">
        <v>40</v>
      </c>
      <c r="H51" s="47">
        <v>0.2</v>
      </c>
      <c r="I51" s="46">
        <v>190</v>
      </c>
      <c r="J51" s="47">
        <v>16.899999999999999</v>
      </c>
      <c r="K51" s="46">
        <v>600</v>
      </c>
      <c r="L51" s="47">
        <v>17.3</v>
      </c>
    </row>
    <row r="52" spans="1:12" ht="14.25" x14ac:dyDescent="0.2">
      <c r="A52" s="9"/>
      <c r="B52" s="55" t="s">
        <v>146</v>
      </c>
      <c r="C52" s="46">
        <v>260</v>
      </c>
      <c r="D52" s="47">
        <v>0</v>
      </c>
      <c r="E52" s="46">
        <v>80</v>
      </c>
      <c r="F52" s="47">
        <v>0.1</v>
      </c>
      <c r="G52" s="47">
        <v>40</v>
      </c>
      <c r="H52" s="47">
        <v>0.2</v>
      </c>
      <c r="I52" s="46">
        <v>150</v>
      </c>
      <c r="J52" s="47">
        <v>8.9</v>
      </c>
      <c r="K52" s="46">
        <v>530</v>
      </c>
      <c r="L52" s="47">
        <v>9.1999999999999993</v>
      </c>
    </row>
    <row r="53" spans="1:12" ht="14.25" x14ac:dyDescent="0.2">
      <c r="A53" s="9"/>
      <c r="B53" s="55" t="s">
        <v>147</v>
      </c>
      <c r="C53" s="46">
        <v>240</v>
      </c>
      <c r="D53" s="47">
        <v>0</v>
      </c>
      <c r="E53" s="46">
        <v>80</v>
      </c>
      <c r="F53" s="47">
        <v>0.1</v>
      </c>
      <c r="G53" s="47">
        <v>40</v>
      </c>
      <c r="H53" s="47">
        <v>0.2</v>
      </c>
      <c r="I53" s="46">
        <v>180</v>
      </c>
      <c r="J53" s="47">
        <v>10.4</v>
      </c>
      <c r="K53" s="46">
        <v>540</v>
      </c>
      <c r="L53" s="47">
        <v>10.7</v>
      </c>
    </row>
    <row r="54" spans="1:12" ht="14.25" x14ac:dyDescent="0.2">
      <c r="A54" s="9"/>
      <c r="B54" s="55" t="s">
        <v>148</v>
      </c>
      <c r="C54" s="46">
        <v>310</v>
      </c>
      <c r="D54" s="47">
        <v>0.1</v>
      </c>
      <c r="E54" s="46">
        <v>90</v>
      </c>
      <c r="F54" s="47">
        <v>0.2</v>
      </c>
      <c r="G54" s="47">
        <v>50</v>
      </c>
      <c r="H54" s="47">
        <v>0.3</v>
      </c>
      <c r="I54" s="46">
        <v>220</v>
      </c>
      <c r="J54" s="47">
        <v>15.3</v>
      </c>
      <c r="K54" s="46">
        <v>670</v>
      </c>
      <c r="L54" s="47">
        <v>15.8</v>
      </c>
    </row>
    <row r="55" spans="1:12" ht="14.25" x14ac:dyDescent="0.2">
      <c r="A55" s="9"/>
      <c r="B55" s="55" t="s">
        <v>149</v>
      </c>
      <c r="C55" s="46">
        <v>310</v>
      </c>
      <c r="D55" s="47">
        <v>0</v>
      </c>
      <c r="E55" s="46">
        <v>100</v>
      </c>
      <c r="F55" s="47">
        <v>0.2</v>
      </c>
      <c r="G55" s="47">
        <v>50</v>
      </c>
      <c r="H55" s="47">
        <v>0.3</v>
      </c>
      <c r="I55" s="46">
        <v>240</v>
      </c>
      <c r="J55" s="47">
        <v>17.5</v>
      </c>
      <c r="K55" s="46">
        <v>710</v>
      </c>
      <c r="L55" s="47">
        <v>18</v>
      </c>
    </row>
    <row r="56" spans="1:12" ht="14.25" x14ac:dyDescent="0.2">
      <c r="A56" s="9"/>
      <c r="B56" s="55" t="s">
        <v>150</v>
      </c>
      <c r="C56" s="46">
        <v>260</v>
      </c>
      <c r="D56" s="47">
        <v>0</v>
      </c>
      <c r="E56" s="46">
        <v>70</v>
      </c>
      <c r="F56" s="47">
        <v>0.1</v>
      </c>
      <c r="G56" s="47">
        <v>30</v>
      </c>
      <c r="H56" s="47">
        <v>0.1</v>
      </c>
      <c r="I56" s="46">
        <v>190</v>
      </c>
      <c r="J56" s="47">
        <v>13.7</v>
      </c>
      <c r="K56" s="46">
        <v>550</v>
      </c>
      <c r="L56" s="47">
        <v>13.9</v>
      </c>
    </row>
    <row r="57" spans="1:12" ht="14.25" x14ac:dyDescent="0.2">
      <c r="A57" s="9"/>
      <c r="B57" s="55" t="s">
        <v>151</v>
      </c>
      <c r="C57" s="46">
        <v>240</v>
      </c>
      <c r="D57" s="47">
        <v>0</v>
      </c>
      <c r="E57" s="46">
        <v>60</v>
      </c>
      <c r="F57" s="47">
        <v>0.1</v>
      </c>
      <c r="G57" s="47">
        <v>40</v>
      </c>
      <c r="H57" s="47">
        <v>0.1</v>
      </c>
      <c r="I57" s="46">
        <v>160</v>
      </c>
      <c r="J57" s="47">
        <v>9.9</v>
      </c>
      <c r="K57" s="46">
        <v>510</v>
      </c>
      <c r="L57" s="47">
        <v>10.1</v>
      </c>
    </row>
    <row r="58" spans="1:12" ht="14.25" x14ac:dyDescent="0.2">
      <c r="A58" s="9"/>
      <c r="B58" s="55" t="s">
        <v>152</v>
      </c>
      <c r="C58" s="46">
        <v>330</v>
      </c>
      <c r="D58" s="47">
        <v>0.1</v>
      </c>
      <c r="E58" s="46">
        <v>90</v>
      </c>
      <c r="F58" s="47">
        <v>0.1</v>
      </c>
      <c r="G58" s="47">
        <v>60</v>
      </c>
      <c r="H58" s="47">
        <v>0.2</v>
      </c>
      <c r="I58" s="46">
        <v>190</v>
      </c>
      <c r="J58" s="47">
        <v>15.6</v>
      </c>
      <c r="K58" s="46">
        <v>670</v>
      </c>
      <c r="L58" s="47">
        <v>15.9</v>
      </c>
    </row>
    <row r="59" spans="1:12" ht="14.25" x14ac:dyDescent="0.2">
      <c r="A59" s="9"/>
      <c r="B59" s="55" t="s">
        <v>153</v>
      </c>
      <c r="C59" s="46">
        <v>320</v>
      </c>
      <c r="D59" s="47">
        <v>0.1</v>
      </c>
      <c r="E59" s="46">
        <v>120</v>
      </c>
      <c r="F59" s="47">
        <v>0.1</v>
      </c>
      <c r="G59" s="47">
        <v>50</v>
      </c>
      <c r="H59" s="47">
        <v>0.2</v>
      </c>
      <c r="I59" s="46">
        <v>240</v>
      </c>
      <c r="J59" s="47">
        <v>13.3</v>
      </c>
      <c r="K59" s="46">
        <v>720</v>
      </c>
      <c r="L59" s="47">
        <v>13.7</v>
      </c>
    </row>
    <row r="60" spans="1:12" ht="14.25" x14ac:dyDescent="0.2">
      <c r="A60" s="9"/>
      <c r="B60" s="55" t="s">
        <v>154</v>
      </c>
      <c r="C60" s="46">
        <v>260</v>
      </c>
      <c r="D60" s="47">
        <v>0</v>
      </c>
      <c r="E60" s="46">
        <v>80</v>
      </c>
      <c r="F60" s="47">
        <v>0.1</v>
      </c>
      <c r="G60" s="47">
        <v>40</v>
      </c>
      <c r="H60" s="47">
        <v>0.1</v>
      </c>
      <c r="I60" s="46">
        <v>170</v>
      </c>
      <c r="J60" s="47">
        <v>12.8</v>
      </c>
      <c r="K60" s="46">
        <v>540</v>
      </c>
      <c r="L60" s="47">
        <v>13.1</v>
      </c>
    </row>
    <row r="61" spans="1:12" ht="14.25" x14ac:dyDescent="0.2">
      <c r="A61" s="9"/>
      <c r="B61" s="55" t="s">
        <v>155</v>
      </c>
      <c r="C61" s="46">
        <v>230</v>
      </c>
      <c r="D61" s="47">
        <v>0</v>
      </c>
      <c r="E61" s="46">
        <v>50</v>
      </c>
      <c r="F61" s="47">
        <v>0</v>
      </c>
      <c r="G61" s="47">
        <v>40</v>
      </c>
      <c r="H61" s="47">
        <v>0.2</v>
      </c>
      <c r="I61" s="46">
        <v>180</v>
      </c>
      <c r="J61" s="47">
        <v>13.5</v>
      </c>
      <c r="K61" s="46">
        <v>500</v>
      </c>
      <c r="L61" s="47">
        <v>13.7</v>
      </c>
    </row>
    <row r="62" spans="1:12" ht="14.25" x14ac:dyDescent="0.2">
      <c r="A62" s="9"/>
      <c r="B62" s="55" t="s">
        <v>156</v>
      </c>
      <c r="C62" s="46">
        <v>220</v>
      </c>
      <c r="D62" s="47">
        <v>0</v>
      </c>
      <c r="E62" s="46">
        <v>70</v>
      </c>
      <c r="F62" s="47">
        <v>0.1</v>
      </c>
      <c r="G62" s="47">
        <v>30</v>
      </c>
      <c r="H62" s="47">
        <v>0.1</v>
      </c>
      <c r="I62" s="46">
        <v>200</v>
      </c>
      <c r="J62" s="47">
        <v>20.2</v>
      </c>
      <c r="K62" s="46">
        <v>530</v>
      </c>
      <c r="L62" s="47">
        <v>20.399999999999999</v>
      </c>
    </row>
    <row r="63" spans="1:12" ht="14.25" x14ac:dyDescent="0.2">
      <c r="A63" s="9"/>
      <c r="B63" s="55" t="s">
        <v>157</v>
      </c>
      <c r="C63" s="46">
        <v>270</v>
      </c>
      <c r="D63" s="47">
        <v>0</v>
      </c>
      <c r="E63" s="46">
        <v>80</v>
      </c>
      <c r="F63" s="47">
        <v>0.1</v>
      </c>
      <c r="G63" s="47">
        <v>40</v>
      </c>
      <c r="H63" s="47">
        <v>0.1</v>
      </c>
      <c r="I63" s="46">
        <v>160</v>
      </c>
      <c r="J63" s="47">
        <v>15.3</v>
      </c>
      <c r="K63" s="46">
        <v>540</v>
      </c>
      <c r="L63" s="47">
        <v>15.5</v>
      </c>
    </row>
    <row r="64" spans="1:12" ht="14.25" x14ac:dyDescent="0.2">
      <c r="A64" s="9"/>
      <c r="B64" s="55" t="s">
        <v>158</v>
      </c>
      <c r="C64" s="46">
        <v>230</v>
      </c>
      <c r="D64" s="47">
        <v>0</v>
      </c>
      <c r="E64" s="46">
        <v>70</v>
      </c>
      <c r="F64" s="47">
        <v>0.1</v>
      </c>
      <c r="G64" s="47">
        <v>40</v>
      </c>
      <c r="H64" s="47">
        <v>0.1</v>
      </c>
      <c r="I64" s="46">
        <v>150</v>
      </c>
      <c r="J64" s="47">
        <v>14.4</v>
      </c>
      <c r="K64" s="46">
        <v>480</v>
      </c>
      <c r="L64" s="47">
        <v>14.6</v>
      </c>
    </row>
    <row r="65" spans="1:12" ht="14.25" x14ac:dyDescent="0.2">
      <c r="A65" s="9"/>
      <c r="B65" s="55" t="s">
        <v>159</v>
      </c>
      <c r="C65" s="46">
        <v>280</v>
      </c>
      <c r="D65" s="47">
        <v>0</v>
      </c>
      <c r="E65" s="46">
        <v>90</v>
      </c>
      <c r="F65" s="47">
        <v>0.1</v>
      </c>
      <c r="G65" s="47">
        <v>30</v>
      </c>
      <c r="H65" s="47">
        <v>0.2</v>
      </c>
      <c r="I65" s="46">
        <v>140</v>
      </c>
      <c r="J65" s="47">
        <v>13.5</v>
      </c>
      <c r="K65" s="46">
        <v>540</v>
      </c>
      <c r="L65" s="47">
        <v>13.7</v>
      </c>
    </row>
    <row r="66" spans="1:12" ht="14.25" x14ac:dyDescent="0.2">
      <c r="A66" s="9"/>
      <c r="B66" s="55" t="s">
        <v>160</v>
      </c>
      <c r="C66" s="46">
        <v>250</v>
      </c>
      <c r="D66" s="47">
        <v>0.1</v>
      </c>
      <c r="E66" s="46">
        <v>80</v>
      </c>
      <c r="F66" s="47">
        <v>0.1</v>
      </c>
      <c r="G66" s="47">
        <v>40</v>
      </c>
      <c r="H66" s="47">
        <v>0.2</v>
      </c>
      <c r="I66" s="46">
        <v>160</v>
      </c>
      <c r="J66" s="47">
        <v>8.6</v>
      </c>
      <c r="K66" s="46">
        <v>530</v>
      </c>
      <c r="L66" s="47">
        <v>8.9</v>
      </c>
    </row>
    <row r="67" spans="1:12" ht="14.25" x14ac:dyDescent="0.2">
      <c r="A67" s="9"/>
      <c r="B67" s="55" t="s">
        <v>161</v>
      </c>
      <c r="C67" s="46">
        <v>300</v>
      </c>
      <c r="D67" s="47">
        <v>0</v>
      </c>
      <c r="E67" s="46">
        <v>80</v>
      </c>
      <c r="F67" s="47">
        <v>0.1</v>
      </c>
      <c r="G67" s="47">
        <v>60</v>
      </c>
      <c r="H67" s="47">
        <v>0.2</v>
      </c>
      <c r="I67" s="46">
        <v>220</v>
      </c>
      <c r="J67" s="47">
        <v>17</v>
      </c>
      <c r="K67" s="46">
        <v>660</v>
      </c>
      <c r="L67" s="47">
        <v>17.3</v>
      </c>
    </row>
    <row r="68" spans="1:12" ht="14.25" x14ac:dyDescent="0.2">
      <c r="A68" s="9"/>
      <c r="B68" s="55" t="s">
        <v>162</v>
      </c>
      <c r="C68" s="46">
        <v>200</v>
      </c>
      <c r="D68" s="47">
        <v>0</v>
      </c>
      <c r="E68" s="46">
        <v>60</v>
      </c>
      <c r="F68" s="47">
        <v>0</v>
      </c>
      <c r="G68" s="47">
        <v>20</v>
      </c>
      <c r="H68" s="47">
        <v>0.1</v>
      </c>
      <c r="I68" s="46">
        <v>150</v>
      </c>
      <c r="J68" s="47">
        <v>17.8</v>
      </c>
      <c r="K68" s="46">
        <v>430</v>
      </c>
      <c r="L68" s="47">
        <v>17.899999999999999</v>
      </c>
    </row>
    <row r="69" spans="1:12" ht="14.25" x14ac:dyDescent="0.2">
      <c r="A69" s="9"/>
      <c r="B69" s="55" t="s">
        <v>163</v>
      </c>
      <c r="C69" s="46">
        <v>230</v>
      </c>
      <c r="D69" s="47">
        <v>0</v>
      </c>
      <c r="E69" s="46">
        <v>80</v>
      </c>
      <c r="F69" s="47">
        <v>0.1</v>
      </c>
      <c r="G69" s="47">
        <v>40</v>
      </c>
      <c r="H69" s="47">
        <v>0.1</v>
      </c>
      <c r="I69" s="46">
        <v>130</v>
      </c>
      <c r="J69" s="47">
        <v>15.5</v>
      </c>
      <c r="K69" s="46">
        <v>470</v>
      </c>
      <c r="L69" s="47">
        <v>15.7</v>
      </c>
    </row>
    <row r="70" spans="1:12" ht="14.25" x14ac:dyDescent="0.2">
      <c r="A70" s="9"/>
      <c r="B70" s="55" t="s">
        <v>169</v>
      </c>
      <c r="C70" s="46">
        <v>240</v>
      </c>
      <c r="D70" s="47">
        <v>0</v>
      </c>
      <c r="E70" s="46">
        <v>70</v>
      </c>
      <c r="F70" s="47">
        <v>0.1</v>
      </c>
      <c r="G70" s="47">
        <v>50</v>
      </c>
      <c r="H70" s="47">
        <v>0.2</v>
      </c>
      <c r="I70" s="46">
        <v>160</v>
      </c>
      <c r="J70" s="47">
        <v>9.1</v>
      </c>
      <c r="K70" s="46">
        <v>500</v>
      </c>
      <c r="L70" s="47">
        <v>9.4</v>
      </c>
    </row>
    <row r="71" spans="1:12" ht="14.25" x14ac:dyDescent="0.2">
      <c r="A71" s="9"/>
      <c r="B71" s="55" t="s">
        <v>171</v>
      </c>
      <c r="C71" s="46">
        <v>100</v>
      </c>
      <c r="D71" s="47">
        <v>0</v>
      </c>
      <c r="E71" s="46">
        <v>50</v>
      </c>
      <c r="F71" s="47">
        <v>0.1</v>
      </c>
      <c r="G71" s="47">
        <v>30</v>
      </c>
      <c r="H71" s="47">
        <v>0.1</v>
      </c>
      <c r="I71" s="46">
        <v>90</v>
      </c>
      <c r="J71" s="47">
        <v>2.5</v>
      </c>
      <c r="K71" s="46">
        <v>260</v>
      </c>
      <c r="L71" s="47">
        <v>2.6</v>
      </c>
    </row>
    <row r="72" spans="1:12" x14ac:dyDescent="0.2">
      <c r="A72" s="9"/>
      <c r="B72" s="58"/>
      <c r="C72" s="50"/>
      <c r="D72" s="51"/>
      <c r="E72" s="50"/>
      <c r="F72" s="51"/>
      <c r="G72" s="51"/>
      <c r="H72" s="51"/>
      <c r="I72" s="50"/>
      <c r="J72" s="51"/>
      <c r="K72" s="50"/>
      <c r="L72" s="51"/>
    </row>
    <row r="73" spans="1:12" s="9" customFormat="1" ht="12.75" customHeight="1" x14ac:dyDescent="0.2">
      <c r="A73" s="13"/>
      <c r="B73" s="49" t="s">
        <v>103</v>
      </c>
      <c r="C73" s="50"/>
      <c r="D73" s="51"/>
      <c r="E73" s="50"/>
      <c r="F73" s="51"/>
      <c r="G73" s="51"/>
      <c r="H73" s="51"/>
      <c r="I73" s="50"/>
      <c r="J73" s="51"/>
      <c r="K73" s="50"/>
      <c r="L73" s="51"/>
    </row>
    <row r="74" spans="1:12" s="9" customFormat="1" ht="14.25" x14ac:dyDescent="0.2">
      <c r="B74" s="17" t="s">
        <v>56</v>
      </c>
      <c r="C74" s="50"/>
      <c r="D74" s="51"/>
      <c r="E74" s="50"/>
      <c r="F74" s="51"/>
      <c r="G74" s="51"/>
      <c r="H74" s="51"/>
      <c r="I74" s="50"/>
      <c r="J74" s="51"/>
      <c r="K74" s="50"/>
      <c r="L74" s="51"/>
    </row>
    <row r="75" spans="1:12" s="9" customFormat="1" ht="14.25" x14ac:dyDescent="0.2">
      <c r="B75" s="17" t="s">
        <v>65</v>
      </c>
      <c r="C75" s="13"/>
      <c r="D75" s="21"/>
      <c r="E75" s="13"/>
    </row>
    <row r="76" spans="1:12" s="9" customFormat="1" x14ac:dyDescent="0.2">
      <c r="B76" s="17" t="s">
        <v>82</v>
      </c>
    </row>
    <row r="77" spans="1:12" s="9" customFormat="1" ht="14.25" x14ac:dyDescent="0.2">
      <c r="B77" s="17" t="s">
        <v>58</v>
      </c>
    </row>
    <row r="78" spans="1:12" s="9" customFormat="1" x14ac:dyDescent="0.2">
      <c r="B78" s="18" t="s">
        <v>100</v>
      </c>
    </row>
    <row r="79" spans="1:12" s="9" customFormat="1" ht="14.25" x14ac:dyDescent="0.2">
      <c r="B79" s="17" t="s">
        <v>168</v>
      </c>
    </row>
    <row r="80" spans="1:12" s="9" customFormat="1" ht="14.25" x14ac:dyDescent="0.2">
      <c r="B80" s="17" t="s">
        <v>105</v>
      </c>
    </row>
    <row r="81" spans="3:12" x14ac:dyDescent="0.2">
      <c r="C81" s="9"/>
      <c r="D81" s="9"/>
      <c r="E81" s="9"/>
      <c r="F81" s="9"/>
      <c r="G81" s="9"/>
      <c r="H81" s="9"/>
      <c r="I81" s="9"/>
      <c r="J81" s="9"/>
      <c r="K81" s="9"/>
      <c r="L81" s="9"/>
    </row>
    <row r="82" spans="3:12" x14ac:dyDescent="0.2">
      <c r="C82" s="9"/>
      <c r="D82" s="9"/>
      <c r="E82" s="9"/>
      <c r="F82" s="9"/>
      <c r="G82" s="9"/>
      <c r="H82" s="9"/>
      <c r="I82" s="9"/>
      <c r="J82" s="9"/>
      <c r="K82" s="9"/>
      <c r="L82" s="9"/>
    </row>
  </sheetData>
  <mergeCells count="6">
    <mergeCell ref="C8:J8"/>
    <mergeCell ref="K8:L9"/>
    <mergeCell ref="C9:D9"/>
    <mergeCell ref="E9:F9"/>
    <mergeCell ref="I9:J9"/>
    <mergeCell ref="G9:H9"/>
  </mergeCells>
  <pageMargins left="0.7" right="0.7" top="0.75" bottom="0.75" header="0.3" footer="0.3"/>
  <pageSetup paperSize="9" scale="4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J82"/>
  <sheetViews>
    <sheetView showGridLines="0" zoomScaleNormal="100" workbookViewId="0"/>
  </sheetViews>
  <sheetFormatPr defaultRowHeight="12.75" x14ac:dyDescent="0.2"/>
  <cols>
    <col min="1" max="1" width="1.85546875" style="9" customWidth="1"/>
    <col min="2" max="2" width="8.28515625" style="1" customWidth="1"/>
    <col min="3" max="6" width="14.7109375" style="1" customWidth="1"/>
    <col min="7" max="16384" width="9.140625" style="1"/>
  </cols>
  <sheetData>
    <row r="1" spans="2:6" ht="17.25" customHeight="1" x14ac:dyDescent="0.2">
      <c r="B1" s="9"/>
      <c r="C1" s="9"/>
      <c r="D1" s="9"/>
      <c r="E1" s="9"/>
    </row>
    <row r="2" spans="2:6" ht="20.25" customHeight="1" x14ac:dyDescent="0.3">
      <c r="B2" s="11" t="s">
        <v>0</v>
      </c>
      <c r="C2" s="9"/>
      <c r="D2" s="9"/>
      <c r="E2" s="9"/>
    </row>
    <row r="3" spans="2:6" ht="27" customHeight="1" x14ac:dyDescent="0.3">
      <c r="B3" s="11" t="s">
        <v>1</v>
      </c>
      <c r="C3" s="9"/>
      <c r="D3" s="9"/>
      <c r="E3" s="35"/>
      <c r="F3" s="3"/>
    </row>
    <row r="4" spans="2:6" ht="20.25" customHeight="1" x14ac:dyDescent="0.3">
      <c r="B4" s="4" t="s">
        <v>172</v>
      </c>
      <c r="C4" s="9"/>
      <c r="D4" s="9"/>
      <c r="E4" s="3"/>
      <c r="F4" s="3"/>
    </row>
    <row r="5" spans="2:6" x14ac:dyDescent="0.2">
      <c r="B5" s="9"/>
      <c r="C5" s="9"/>
      <c r="D5" s="9"/>
    </row>
    <row r="6" spans="2:6" ht="16.5" customHeight="1" x14ac:dyDescent="0.25">
      <c r="B6" s="16" t="s">
        <v>167</v>
      </c>
      <c r="C6" s="9"/>
      <c r="D6" s="9"/>
      <c r="E6" s="9"/>
    </row>
    <row r="7" spans="2:6" ht="16.5" customHeight="1" x14ac:dyDescent="0.25">
      <c r="B7" s="16"/>
      <c r="C7" s="9"/>
      <c r="D7" s="9"/>
      <c r="E7" s="9"/>
    </row>
    <row r="8" spans="2:6" ht="12.75" customHeight="1" x14ac:dyDescent="0.2">
      <c r="B8" s="9"/>
      <c r="C8" s="125" t="s">
        <v>84</v>
      </c>
      <c r="D8" s="126"/>
      <c r="E8" s="129" t="s">
        <v>83</v>
      </c>
      <c r="F8" s="130"/>
    </row>
    <row r="9" spans="2:6" ht="12.75" customHeight="1" x14ac:dyDescent="0.2">
      <c r="C9" s="127"/>
      <c r="D9" s="128"/>
      <c r="E9" s="131"/>
      <c r="F9" s="132"/>
    </row>
    <row r="10" spans="2:6" ht="27" x14ac:dyDescent="0.2">
      <c r="B10" s="2"/>
      <c r="C10" s="30" t="s">
        <v>8</v>
      </c>
      <c r="D10" s="30" t="s">
        <v>37</v>
      </c>
      <c r="E10" s="30" t="s">
        <v>85</v>
      </c>
      <c r="F10" s="30" t="s">
        <v>92</v>
      </c>
    </row>
    <row r="11" spans="2:6" ht="14.25" customHeight="1" x14ac:dyDescent="0.2">
      <c r="B11" s="55" t="s">
        <v>107</v>
      </c>
      <c r="C11" s="34">
        <v>180</v>
      </c>
      <c r="D11" s="40">
        <v>0.9</v>
      </c>
      <c r="E11" s="42"/>
      <c r="F11" s="43"/>
    </row>
    <row r="12" spans="2:6" ht="14.25" x14ac:dyDescent="0.2">
      <c r="B12" s="55" t="s">
        <v>108</v>
      </c>
      <c r="C12" s="34">
        <v>350</v>
      </c>
      <c r="D12" s="40">
        <v>1.6</v>
      </c>
      <c r="E12" s="42"/>
      <c r="F12" s="43"/>
    </row>
    <row r="13" spans="2:6" ht="14.25" x14ac:dyDescent="0.2">
      <c r="B13" s="55" t="s">
        <v>109</v>
      </c>
      <c r="C13" s="34">
        <v>450</v>
      </c>
      <c r="D13" s="40">
        <v>2.1</v>
      </c>
      <c r="E13" s="42"/>
      <c r="F13" s="43"/>
    </row>
    <row r="14" spans="2:6" ht="14.25" x14ac:dyDescent="0.2">
      <c r="B14" s="55" t="s">
        <v>110</v>
      </c>
      <c r="C14" s="34">
        <v>460</v>
      </c>
      <c r="D14" s="40">
        <v>2.8</v>
      </c>
      <c r="E14" s="42"/>
      <c r="F14" s="43"/>
    </row>
    <row r="15" spans="2:6" ht="14.25" x14ac:dyDescent="0.2">
      <c r="B15" s="55" t="s">
        <v>111</v>
      </c>
      <c r="C15" s="34">
        <v>390</v>
      </c>
      <c r="D15" s="40">
        <v>1.3</v>
      </c>
      <c r="E15" s="42"/>
      <c r="F15" s="43"/>
    </row>
    <row r="16" spans="2:6" ht="14.25" x14ac:dyDescent="0.2">
      <c r="B16" s="55" t="s">
        <v>112</v>
      </c>
      <c r="C16" s="34">
        <v>470</v>
      </c>
      <c r="D16" s="40">
        <v>2.1</v>
      </c>
      <c r="E16" s="42"/>
      <c r="F16" s="43"/>
    </row>
    <row r="17" spans="2:6" ht="14.25" x14ac:dyDescent="0.2">
      <c r="B17" s="55" t="s">
        <v>113</v>
      </c>
      <c r="C17" s="34">
        <v>440</v>
      </c>
      <c r="D17" s="40">
        <v>2.1</v>
      </c>
      <c r="E17" s="42"/>
      <c r="F17" s="43"/>
    </row>
    <row r="18" spans="2:6" ht="14.25" x14ac:dyDescent="0.2">
      <c r="B18" s="55" t="s">
        <v>114</v>
      </c>
      <c r="C18" s="34">
        <v>550</v>
      </c>
      <c r="D18" s="40">
        <v>3.4</v>
      </c>
      <c r="E18" s="42"/>
      <c r="F18" s="43"/>
    </row>
    <row r="19" spans="2:6" ht="14.25" x14ac:dyDescent="0.2">
      <c r="B19" s="55" t="s">
        <v>115</v>
      </c>
      <c r="C19" s="34">
        <v>420</v>
      </c>
      <c r="D19" s="40">
        <v>1.6</v>
      </c>
      <c r="E19" s="42"/>
      <c r="F19" s="43"/>
    </row>
    <row r="20" spans="2:6" ht="14.25" x14ac:dyDescent="0.2">
      <c r="B20" s="55" t="s">
        <v>128</v>
      </c>
      <c r="C20" s="34">
        <v>490</v>
      </c>
      <c r="D20" s="40">
        <v>1.8</v>
      </c>
      <c r="E20" s="42"/>
      <c r="F20" s="43"/>
    </row>
    <row r="21" spans="2:6" ht="14.25" x14ac:dyDescent="0.2">
      <c r="B21" s="55" t="s">
        <v>129</v>
      </c>
      <c r="C21" s="34">
        <v>500</v>
      </c>
      <c r="D21" s="40">
        <v>2.5</v>
      </c>
      <c r="E21" s="42"/>
      <c r="F21" s="43"/>
    </row>
    <row r="22" spans="2:6" ht="14.25" x14ac:dyDescent="0.2">
      <c r="B22" s="55" t="s">
        <v>130</v>
      </c>
      <c r="C22" s="34">
        <v>560</v>
      </c>
      <c r="D22" s="40">
        <v>2.2000000000000002</v>
      </c>
      <c r="E22" s="42"/>
      <c r="F22" s="43"/>
    </row>
    <row r="23" spans="2:6" ht="14.25" x14ac:dyDescent="0.2">
      <c r="B23" s="55" t="s">
        <v>116</v>
      </c>
      <c r="C23" s="34">
        <v>580</v>
      </c>
      <c r="D23" s="40">
        <v>1.5</v>
      </c>
      <c r="E23" s="42"/>
      <c r="F23" s="43"/>
    </row>
    <row r="24" spans="2:6" ht="14.25" x14ac:dyDescent="0.2">
      <c r="B24" s="55" t="s">
        <v>117</v>
      </c>
      <c r="C24" s="34">
        <v>460</v>
      </c>
      <c r="D24" s="40">
        <v>1.8</v>
      </c>
      <c r="E24" s="42"/>
      <c r="F24" s="43"/>
    </row>
    <row r="25" spans="2:6" ht="14.25" x14ac:dyDescent="0.2">
      <c r="B25" s="55" t="s">
        <v>118</v>
      </c>
      <c r="C25" s="34">
        <v>490</v>
      </c>
      <c r="D25" s="40">
        <v>3.6</v>
      </c>
      <c r="E25" s="42"/>
      <c r="F25" s="43"/>
    </row>
    <row r="26" spans="2:6" ht="14.25" x14ac:dyDescent="0.2">
      <c r="B26" s="55" t="s">
        <v>119</v>
      </c>
      <c r="C26" s="34">
        <v>510</v>
      </c>
      <c r="D26" s="40">
        <v>2</v>
      </c>
      <c r="E26" s="42"/>
      <c r="F26" s="43"/>
    </row>
    <row r="27" spans="2:6" ht="14.25" x14ac:dyDescent="0.2">
      <c r="B27" s="55" t="s">
        <v>120</v>
      </c>
      <c r="C27" s="34">
        <v>490</v>
      </c>
      <c r="D27" s="40">
        <v>2</v>
      </c>
      <c r="E27" s="42"/>
      <c r="F27" s="43"/>
    </row>
    <row r="28" spans="2:6" ht="14.25" x14ac:dyDescent="0.2">
      <c r="B28" s="55" t="s">
        <v>121</v>
      </c>
      <c r="C28" s="34">
        <v>460</v>
      </c>
      <c r="D28" s="40">
        <v>1.6</v>
      </c>
      <c r="E28" s="42"/>
      <c r="F28" s="43"/>
    </row>
    <row r="29" spans="2:6" ht="14.25" x14ac:dyDescent="0.2">
      <c r="B29" s="55" t="s">
        <v>122</v>
      </c>
      <c r="C29" s="34">
        <v>470</v>
      </c>
      <c r="D29" s="40">
        <v>1.5</v>
      </c>
      <c r="E29" s="42"/>
      <c r="F29" s="43"/>
    </row>
    <row r="30" spans="2:6" ht="14.25" x14ac:dyDescent="0.2">
      <c r="B30" s="55" t="s">
        <v>123</v>
      </c>
      <c r="C30" s="34">
        <v>480</v>
      </c>
      <c r="D30" s="40">
        <v>1.6</v>
      </c>
      <c r="E30" s="42"/>
      <c r="F30" s="43"/>
    </row>
    <row r="31" spans="2:6" ht="14.25" x14ac:dyDescent="0.2">
      <c r="B31" s="55" t="s">
        <v>124</v>
      </c>
      <c r="C31" s="34">
        <v>410</v>
      </c>
      <c r="D31" s="40">
        <v>1.3</v>
      </c>
      <c r="E31" s="42"/>
      <c r="F31" s="43"/>
    </row>
    <row r="32" spans="2:6" ht="14.25" x14ac:dyDescent="0.2">
      <c r="B32" s="55" t="s">
        <v>125</v>
      </c>
      <c r="C32" s="34">
        <v>390</v>
      </c>
      <c r="D32" s="40">
        <v>1.1000000000000001</v>
      </c>
      <c r="E32" s="42"/>
      <c r="F32" s="43"/>
    </row>
    <row r="33" spans="2:10" ht="14.25" x14ac:dyDescent="0.2">
      <c r="B33" s="55" t="s">
        <v>126</v>
      </c>
      <c r="C33" s="34">
        <v>440</v>
      </c>
      <c r="D33" s="40">
        <v>2.1</v>
      </c>
      <c r="E33" s="42"/>
      <c r="F33" s="43"/>
    </row>
    <row r="34" spans="2:10" ht="14.25" x14ac:dyDescent="0.2">
      <c r="B34" s="55" t="s">
        <v>127</v>
      </c>
      <c r="C34" s="34">
        <v>530</v>
      </c>
      <c r="D34" s="40">
        <v>1.7</v>
      </c>
      <c r="E34" s="42"/>
      <c r="F34" s="43"/>
    </row>
    <row r="35" spans="2:10" ht="14.25" x14ac:dyDescent="0.2">
      <c r="B35" s="55" t="s">
        <v>131</v>
      </c>
      <c r="C35" s="34">
        <v>480</v>
      </c>
      <c r="D35" s="40">
        <v>1.7</v>
      </c>
      <c r="E35" s="42"/>
      <c r="F35" s="43"/>
    </row>
    <row r="36" spans="2:10" ht="14.25" x14ac:dyDescent="0.2">
      <c r="B36" s="55" t="s">
        <v>132</v>
      </c>
      <c r="C36" s="34">
        <v>480</v>
      </c>
      <c r="D36" s="40">
        <v>1.4</v>
      </c>
      <c r="E36" s="42"/>
      <c r="F36" s="43"/>
    </row>
    <row r="37" spans="2:10" ht="14.25" x14ac:dyDescent="0.2">
      <c r="B37" s="55" t="s">
        <v>133</v>
      </c>
      <c r="C37" s="34">
        <v>480</v>
      </c>
      <c r="D37" s="40">
        <v>1.2</v>
      </c>
      <c r="E37" s="42"/>
      <c r="F37" s="43"/>
    </row>
    <row r="38" spans="2:10" ht="14.25" x14ac:dyDescent="0.2">
      <c r="B38" s="55" t="s">
        <v>134</v>
      </c>
      <c r="C38" s="34">
        <v>490</v>
      </c>
      <c r="D38" s="40">
        <v>1.4</v>
      </c>
      <c r="E38" s="42"/>
      <c r="F38" s="43"/>
    </row>
    <row r="39" spans="2:10" ht="14.25" x14ac:dyDescent="0.2">
      <c r="B39" s="55" t="s">
        <v>135</v>
      </c>
      <c r="C39" s="34">
        <v>460</v>
      </c>
      <c r="D39" s="40">
        <v>1.7</v>
      </c>
      <c r="E39" s="42"/>
      <c r="F39" s="43"/>
    </row>
    <row r="40" spans="2:10" ht="14.25" x14ac:dyDescent="0.2">
      <c r="B40" s="55" t="s">
        <v>136</v>
      </c>
      <c r="C40" s="34">
        <v>400</v>
      </c>
      <c r="D40" s="40">
        <v>1.4</v>
      </c>
      <c r="E40" s="42"/>
      <c r="F40" s="43"/>
    </row>
    <row r="41" spans="2:10" ht="14.25" x14ac:dyDescent="0.2">
      <c r="B41" s="55" t="s">
        <v>137</v>
      </c>
      <c r="C41" s="34">
        <v>500</v>
      </c>
      <c r="D41" s="40">
        <v>4.4000000000000004</v>
      </c>
      <c r="E41" s="42"/>
      <c r="F41" s="43"/>
    </row>
    <row r="42" spans="2:10" ht="14.25" x14ac:dyDescent="0.2">
      <c r="B42" s="55" t="s">
        <v>138</v>
      </c>
      <c r="C42" s="34">
        <v>530</v>
      </c>
      <c r="D42" s="40">
        <v>3.2</v>
      </c>
      <c r="E42" s="42"/>
      <c r="F42" s="43"/>
    </row>
    <row r="43" spans="2:10" ht="14.25" x14ac:dyDescent="0.2">
      <c r="B43" s="55" t="s">
        <v>139</v>
      </c>
      <c r="C43" s="34">
        <v>440</v>
      </c>
      <c r="D43" s="40">
        <v>4.5</v>
      </c>
      <c r="E43" s="42"/>
      <c r="F43" s="43"/>
    </row>
    <row r="44" spans="2:10" ht="14.25" x14ac:dyDescent="0.2">
      <c r="B44" s="55" t="s">
        <v>140</v>
      </c>
      <c r="C44" s="34">
        <v>410</v>
      </c>
      <c r="D44" s="40">
        <v>1.6</v>
      </c>
      <c r="E44" s="42"/>
      <c r="F44" s="43"/>
    </row>
    <row r="45" spans="2:10" ht="14.25" x14ac:dyDescent="0.2">
      <c r="B45" s="55" t="s">
        <v>141</v>
      </c>
      <c r="C45" s="34">
        <v>420</v>
      </c>
      <c r="D45" s="40">
        <v>1.2</v>
      </c>
      <c r="E45" s="42"/>
      <c r="F45" s="43"/>
    </row>
    <row r="46" spans="2:10" ht="14.25" x14ac:dyDescent="0.2">
      <c r="B46" s="55" t="s">
        <v>170</v>
      </c>
      <c r="C46" s="34">
        <v>490</v>
      </c>
      <c r="D46" s="40">
        <v>1.7</v>
      </c>
      <c r="E46" s="42"/>
      <c r="F46" s="43"/>
    </row>
    <row r="47" spans="2:10" ht="14.25" x14ac:dyDescent="0.2">
      <c r="B47" s="55" t="s">
        <v>177</v>
      </c>
      <c r="C47" s="34">
        <v>420</v>
      </c>
      <c r="D47" s="40">
        <v>4.0999999999999996</v>
      </c>
      <c r="E47" s="34">
        <v>160</v>
      </c>
      <c r="F47" s="40">
        <v>0</v>
      </c>
      <c r="J47" s="75"/>
    </row>
    <row r="48" spans="2:10" ht="14.25" x14ac:dyDescent="0.2">
      <c r="B48" s="55" t="s">
        <v>142</v>
      </c>
      <c r="C48" s="34">
        <v>460</v>
      </c>
      <c r="D48" s="40">
        <v>1.5</v>
      </c>
      <c r="E48" s="34">
        <v>270</v>
      </c>
      <c r="F48" s="40">
        <v>0</v>
      </c>
      <c r="J48" s="75"/>
    </row>
    <row r="49" spans="2:10" s="9" customFormat="1" ht="14.25" x14ac:dyDescent="0.2">
      <c r="B49" s="55" t="s">
        <v>143</v>
      </c>
      <c r="C49" s="34">
        <v>460</v>
      </c>
      <c r="D49" s="40">
        <v>1.8</v>
      </c>
      <c r="E49" s="34">
        <v>290</v>
      </c>
      <c r="F49" s="40">
        <v>0.1</v>
      </c>
      <c r="J49" s="105"/>
    </row>
    <row r="50" spans="2:10" s="9" customFormat="1" ht="14.25" x14ac:dyDescent="0.2">
      <c r="B50" s="55" t="s">
        <v>144</v>
      </c>
      <c r="C50" s="34">
        <v>430</v>
      </c>
      <c r="D50" s="40">
        <v>4</v>
      </c>
      <c r="E50" s="34">
        <v>330</v>
      </c>
      <c r="F50" s="40">
        <v>0</v>
      </c>
      <c r="J50" s="105"/>
    </row>
    <row r="51" spans="2:10" s="9" customFormat="1" ht="14.25" x14ac:dyDescent="0.2">
      <c r="B51" s="55" t="s">
        <v>145</v>
      </c>
      <c r="C51" s="34">
        <v>410</v>
      </c>
      <c r="D51" s="40">
        <v>2.6</v>
      </c>
      <c r="E51" s="34">
        <v>410</v>
      </c>
      <c r="F51" s="40">
        <v>0</v>
      </c>
      <c r="J51" s="105"/>
    </row>
    <row r="52" spans="2:10" s="9" customFormat="1" ht="14.25" x14ac:dyDescent="0.2">
      <c r="B52" s="55" t="s">
        <v>146</v>
      </c>
      <c r="C52" s="34">
        <v>360</v>
      </c>
      <c r="D52" s="40">
        <v>1</v>
      </c>
      <c r="E52" s="34">
        <v>350</v>
      </c>
      <c r="F52" s="40">
        <v>0</v>
      </c>
      <c r="J52" s="105"/>
    </row>
    <row r="53" spans="2:10" s="9" customFormat="1" ht="14.25" x14ac:dyDescent="0.2">
      <c r="B53" s="55" t="s">
        <v>147</v>
      </c>
      <c r="C53" s="34">
        <v>480</v>
      </c>
      <c r="D53" s="40">
        <v>3.4</v>
      </c>
      <c r="E53" s="34">
        <v>430</v>
      </c>
      <c r="F53" s="40">
        <v>0</v>
      </c>
      <c r="J53" s="105"/>
    </row>
    <row r="54" spans="2:10" s="9" customFormat="1" ht="14.25" x14ac:dyDescent="0.2">
      <c r="B54" s="55" t="s">
        <v>148</v>
      </c>
      <c r="C54" s="34">
        <v>490</v>
      </c>
      <c r="D54" s="40">
        <v>1.9</v>
      </c>
      <c r="E54" s="34">
        <v>390</v>
      </c>
      <c r="F54" s="40">
        <v>-0.2</v>
      </c>
      <c r="J54" s="105"/>
    </row>
    <row r="55" spans="2:10" s="9" customFormat="1" ht="14.25" x14ac:dyDescent="0.2">
      <c r="B55" s="55" t="s">
        <v>149</v>
      </c>
      <c r="C55" s="34">
        <v>380</v>
      </c>
      <c r="D55" s="40">
        <v>4.7</v>
      </c>
      <c r="E55" s="34">
        <v>310</v>
      </c>
      <c r="F55" s="40">
        <v>0</v>
      </c>
      <c r="J55" s="105"/>
    </row>
    <row r="56" spans="2:10" s="9" customFormat="1" ht="14.25" x14ac:dyDescent="0.2">
      <c r="B56" s="55" t="s">
        <v>150</v>
      </c>
      <c r="C56" s="34">
        <v>430</v>
      </c>
      <c r="D56" s="40">
        <v>1.3</v>
      </c>
      <c r="E56" s="34">
        <v>440</v>
      </c>
      <c r="F56" s="40">
        <v>-0.1</v>
      </c>
      <c r="J56" s="105"/>
    </row>
    <row r="57" spans="2:10" s="9" customFormat="1" ht="14.25" x14ac:dyDescent="0.2">
      <c r="B57" s="55" t="s">
        <v>151</v>
      </c>
      <c r="C57" s="34">
        <v>400</v>
      </c>
      <c r="D57" s="40">
        <v>1.7</v>
      </c>
      <c r="E57" s="34">
        <v>420</v>
      </c>
      <c r="F57" s="40">
        <v>0.1</v>
      </c>
      <c r="J57" s="105"/>
    </row>
    <row r="58" spans="2:10" s="9" customFormat="1" ht="14.25" x14ac:dyDescent="0.2">
      <c r="B58" s="55" t="s">
        <v>152</v>
      </c>
      <c r="C58" s="34">
        <v>430</v>
      </c>
      <c r="D58" s="40">
        <v>1.4</v>
      </c>
      <c r="E58" s="34">
        <v>430</v>
      </c>
      <c r="F58" s="40">
        <v>0</v>
      </c>
      <c r="J58" s="105"/>
    </row>
    <row r="59" spans="2:10" s="9" customFormat="1" ht="14.25" x14ac:dyDescent="0.2">
      <c r="B59" s="55" t="s">
        <v>153</v>
      </c>
      <c r="C59" s="34">
        <v>440</v>
      </c>
      <c r="D59" s="40">
        <v>2.5</v>
      </c>
      <c r="E59" s="34">
        <v>380</v>
      </c>
      <c r="F59" s="40">
        <v>0</v>
      </c>
      <c r="J59" s="105"/>
    </row>
    <row r="60" spans="2:10" s="9" customFormat="1" ht="14.25" x14ac:dyDescent="0.2">
      <c r="B60" s="55" t="s">
        <v>154</v>
      </c>
      <c r="C60" s="34">
        <v>410</v>
      </c>
      <c r="D60" s="40">
        <v>1.1000000000000001</v>
      </c>
      <c r="E60" s="34">
        <v>430</v>
      </c>
      <c r="F60" s="40">
        <v>0.1</v>
      </c>
      <c r="J60" s="105"/>
    </row>
    <row r="61" spans="2:10" s="9" customFormat="1" ht="14.25" x14ac:dyDescent="0.2">
      <c r="B61" s="55" t="s">
        <v>155</v>
      </c>
      <c r="C61" s="34">
        <v>380</v>
      </c>
      <c r="D61" s="40">
        <v>1.3</v>
      </c>
      <c r="E61" s="34">
        <v>420</v>
      </c>
      <c r="F61" s="40">
        <v>0</v>
      </c>
      <c r="J61" s="105"/>
    </row>
    <row r="62" spans="2:10" s="9" customFormat="1" ht="14.25" x14ac:dyDescent="0.2">
      <c r="B62" s="55" t="s">
        <v>156</v>
      </c>
      <c r="C62" s="34">
        <v>430</v>
      </c>
      <c r="D62" s="40">
        <v>1.2</v>
      </c>
      <c r="E62" s="34">
        <v>410</v>
      </c>
      <c r="F62" s="40">
        <v>0.1</v>
      </c>
      <c r="J62" s="105"/>
    </row>
    <row r="63" spans="2:10" s="9" customFormat="1" ht="14.25" x14ac:dyDescent="0.2">
      <c r="B63" s="55" t="s">
        <v>157</v>
      </c>
      <c r="C63" s="34">
        <v>390</v>
      </c>
      <c r="D63" s="40">
        <v>2.1</v>
      </c>
      <c r="E63" s="34">
        <v>370</v>
      </c>
      <c r="F63" s="40">
        <v>0.1</v>
      </c>
      <c r="J63" s="105"/>
    </row>
    <row r="64" spans="2:10" s="9" customFormat="1" ht="14.25" x14ac:dyDescent="0.2">
      <c r="B64" s="55" t="s">
        <v>158</v>
      </c>
      <c r="C64" s="34">
        <v>410</v>
      </c>
      <c r="D64" s="40">
        <v>1.2</v>
      </c>
      <c r="E64" s="34">
        <v>350</v>
      </c>
      <c r="F64" s="40">
        <v>0</v>
      </c>
      <c r="J64" s="105"/>
    </row>
    <row r="65" spans="1:10" s="9" customFormat="1" ht="14.25" x14ac:dyDescent="0.2">
      <c r="B65" s="55" t="s">
        <v>159</v>
      </c>
      <c r="C65" s="34">
        <v>480</v>
      </c>
      <c r="D65" s="40">
        <v>1.4</v>
      </c>
      <c r="E65" s="34">
        <v>350</v>
      </c>
      <c r="F65" s="40">
        <v>0</v>
      </c>
      <c r="J65" s="105"/>
    </row>
    <row r="66" spans="1:10" s="9" customFormat="1" ht="14.25" x14ac:dyDescent="0.2">
      <c r="B66" s="55" t="s">
        <v>160</v>
      </c>
      <c r="C66" s="34">
        <v>500</v>
      </c>
      <c r="D66" s="40">
        <v>2.4</v>
      </c>
      <c r="E66" s="34">
        <v>300</v>
      </c>
      <c r="F66" s="40">
        <v>0</v>
      </c>
      <c r="J66" s="105"/>
    </row>
    <row r="67" spans="1:10" s="9" customFormat="1" ht="14.25" x14ac:dyDescent="0.2">
      <c r="B67" s="55" t="s">
        <v>161</v>
      </c>
      <c r="C67" s="34">
        <v>390</v>
      </c>
      <c r="D67" s="40">
        <v>2.2000000000000002</v>
      </c>
      <c r="E67" s="34">
        <v>330</v>
      </c>
      <c r="F67" s="40">
        <v>0.1</v>
      </c>
      <c r="J67" s="105"/>
    </row>
    <row r="68" spans="1:10" s="9" customFormat="1" ht="14.25" x14ac:dyDescent="0.2">
      <c r="B68" s="55" t="s">
        <v>162</v>
      </c>
      <c r="C68" s="34">
        <v>400</v>
      </c>
      <c r="D68" s="40">
        <v>1.6</v>
      </c>
      <c r="E68" s="34">
        <v>370</v>
      </c>
      <c r="F68" s="40">
        <v>0.3</v>
      </c>
      <c r="J68" s="105"/>
    </row>
    <row r="69" spans="1:10" s="9" customFormat="1" ht="14.25" x14ac:dyDescent="0.2">
      <c r="B69" s="55" t="s">
        <v>163</v>
      </c>
      <c r="C69" s="34">
        <v>380</v>
      </c>
      <c r="D69" s="40">
        <v>1.8</v>
      </c>
      <c r="E69" s="34">
        <v>440</v>
      </c>
      <c r="F69" s="40">
        <v>0.1</v>
      </c>
      <c r="J69" s="105"/>
    </row>
    <row r="70" spans="1:10" s="9" customFormat="1" ht="14.25" x14ac:dyDescent="0.2">
      <c r="B70" s="55" t="s">
        <v>169</v>
      </c>
      <c r="C70" s="34">
        <v>340</v>
      </c>
      <c r="D70" s="40">
        <v>1.8</v>
      </c>
      <c r="E70" s="34">
        <v>430</v>
      </c>
      <c r="F70" s="40">
        <v>-0.1</v>
      </c>
      <c r="J70" s="105"/>
    </row>
    <row r="71" spans="1:10" s="9" customFormat="1" ht="14.25" x14ac:dyDescent="0.2">
      <c r="B71" s="55" t="s">
        <v>171</v>
      </c>
      <c r="C71" s="34">
        <v>170</v>
      </c>
      <c r="D71" s="40">
        <v>1.3</v>
      </c>
      <c r="E71" s="34">
        <v>180</v>
      </c>
      <c r="F71" s="40">
        <v>0</v>
      </c>
      <c r="J71" s="105"/>
    </row>
    <row r="72" spans="1:10" s="9" customFormat="1" x14ac:dyDescent="0.2">
      <c r="B72" s="37"/>
    </row>
    <row r="73" spans="1:10" s="9" customFormat="1" x14ac:dyDescent="0.2">
      <c r="B73" s="52" t="s">
        <v>103</v>
      </c>
    </row>
    <row r="74" spans="1:10" s="9" customFormat="1" ht="14.25" x14ac:dyDescent="0.2">
      <c r="B74" s="17" t="s">
        <v>57</v>
      </c>
    </row>
    <row r="75" spans="1:10" s="9" customFormat="1" ht="14.25" x14ac:dyDescent="0.2">
      <c r="B75" s="17" t="s">
        <v>65</v>
      </c>
    </row>
    <row r="76" spans="1:10" s="9" customFormat="1" ht="14.25" x14ac:dyDescent="0.2">
      <c r="B76" s="17" t="s">
        <v>99</v>
      </c>
    </row>
    <row r="77" spans="1:10" s="9" customFormat="1" ht="14.25" customHeight="1" x14ac:dyDescent="0.2">
      <c r="B77" s="18" t="s">
        <v>101</v>
      </c>
    </row>
    <row r="78" spans="1:10" ht="14.25" x14ac:dyDescent="0.2">
      <c r="A78" s="1"/>
      <c r="B78" s="17" t="s">
        <v>86</v>
      </c>
    </row>
    <row r="79" spans="1:10" ht="14.25" x14ac:dyDescent="0.2">
      <c r="A79" s="1"/>
      <c r="B79" s="17" t="s">
        <v>102</v>
      </c>
    </row>
    <row r="80" spans="1:10" ht="14.25" x14ac:dyDescent="0.2">
      <c r="A80" s="1"/>
      <c r="B80" s="17" t="s">
        <v>91</v>
      </c>
    </row>
    <row r="81" spans="1:2" ht="14.25" x14ac:dyDescent="0.2">
      <c r="A81" s="1"/>
      <c r="B81" s="17" t="s">
        <v>168</v>
      </c>
    </row>
    <row r="82" spans="1:2" ht="14.25" x14ac:dyDescent="0.2">
      <c r="B82" s="17" t="s">
        <v>105</v>
      </c>
    </row>
  </sheetData>
  <mergeCells count="2">
    <mergeCell ref="C8:D9"/>
    <mergeCell ref="E8:F9"/>
  </mergeCells>
  <pageMargins left="0.7" right="0.7" top="0.75" bottom="0.75" header="0.3" footer="0.3"/>
  <pageSetup paperSize="9" scale="43"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B1:J30"/>
  <sheetViews>
    <sheetView showGridLines="0" zoomScaleNormal="100" workbookViewId="0"/>
  </sheetViews>
  <sheetFormatPr defaultRowHeight="12.75" x14ac:dyDescent="0.2"/>
  <cols>
    <col min="1" max="1" width="1.85546875" style="9" customWidth="1"/>
    <col min="2" max="9" width="9.140625" style="9"/>
    <col min="10" max="10" width="2.7109375" style="9" customWidth="1"/>
    <col min="11" max="11" width="9.140625" style="9" customWidth="1"/>
    <col min="12" max="16384" width="9.140625" style="9"/>
  </cols>
  <sheetData>
    <row r="1" spans="2:10" ht="17.25" customHeight="1" x14ac:dyDescent="0.2"/>
    <row r="2" spans="2:10" ht="20.25" customHeight="1" x14ac:dyDescent="0.3">
      <c r="B2" s="11" t="s">
        <v>0</v>
      </c>
    </row>
    <row r="3" spans="2:10" ht="27" customHeight="1" x14ac:dyDescent="0.3">
      <c r="B3" s="11" t="s">
        <v>1</v>
      </c>
    </row>
    <row r="4" spans="2:10" ht="20.25" customHeight="1" x14ac:dyDescent="0.3">
      <c r="B4" s="4" t="s">
        <v>172</v>
      </c>
    </row>
    <row r="5" spans="2:10" ht="12.75" customHeight="1" x14ac:dyDescent="0.2"/>
    <row r="6" spans="2:10" ht="15.75" customHeight="1" x14ac:dyDescent="0.25">
      <c r="B6" s="14" t="s">
        <v>7</v>
      </c>
      <c r="C6" s="15"/>
      <c r="D6" s="15"/>
      <c r="E6" s="15"/>
      <c r="F6" s="15"/>
      <c r="G6" s="15"/>
      <c r="H6" s="15"/>
      <c r="I6" s="15"/>
      <c r="J6" s="15"/>
    </row>
    <row r="8" spans="2:10" x14ac:dyDescent="0.2">
      <c r="B8" s="24" t="s">
        <v>18</v>
      </c>
    </row>
    <row r="10" spans="2:10" x14ac:dyDescent="0.2">
      <c r="B10" s="133" t="s">
        <v>9</v>
      </c>
      <c r="C10" s="133"/>
      <c r="D10" s="133"/>
      <c r="E10" s="133"/>
      <c r="F10" s="133"/>
    </row>
    <row r="11" spans="2:10" x14ac:dyDescent="0.2">
      <c r="B11" s="9" t="s">
        <v>10</v>
      </c>
    </row>
    <row r="12" spans="2:10" x14ac:dyDescent="0.2">
      <c r="B12" s="9" t="s">
        <v>11</v>
      </c>
    </row>
    <row r="13" spans="2:10" x14ac:dyDescent="0.2">
      <c r="B13" s="9" t="s">
        <v>12</v>
      </c>
    </row>
    <row r="15" spans="2:10" x14ac:dyDescent="0.2">
      <c r="B15" s="133" t="s">
        <v>19</v>
      </c>
      <c r="C15" s="133"/>
      <c r="D15" s="133"/>
      <c r="E15" s="133"/>
      <c r="F15" s="133"/>
      <c r="G15" s="133"/>
      <c r="H15" s="133"/>
      <c r="I15" s="133"/>
    </row>
    <row r="16" spans="2:10" x14ac:dyDescent="0.2">
      <c r="B16" s="9" t="s">
        <v>13</v>
      </c>
    </row>
    <row r="17" spans="2:9" x14ac:dyDescent="0.2">
      <c r="B17" s="9" t="s">
        <v>14</v>
      </c>
    </row>
    <row r="18" spans="2:9" x14ac:dyDescent="0.2">
      <c r="B18" s="9" t="s">
        <v>15</v>
      </c>
    </row>
    <row r="19" spans="2:9" x14ac:dyDescent="0.2">
      <c r="B19" s="9" t="s">
        <v>17</v>
      </c>
    </row>
    <row r="20" spans="2:9" x14ac:dyDescent="0.2">
      <c r="B20" s="9" t="s">
        <v>16</v>
      </c>
    </row>
    <row r="22" spans="2:9" x14ac:dyDescent="0.2">
      <c r="B22" s="24" t="s">
        <v>20</v>
      </c>
    </row>
    <row r="24" spans="2:9" x14ac:dyDescent="0.2">
      <c r="B24" s="133" t="s">
        <v>60</v>
      </c>
      <c r="C24" s="133"/>
      <c r="D24" s="133"/>
      <c r="E24" s="133"/>
      <c r="F24" s="133"/>
    </row>
    <row r="25" spans="2:9" x14ac:dyDescent="0.2">
      <c r="B25" s="9" t="s">
        <v>21</v>
      </c>
    </row>
    <row r="26" spans="2:9" x14ac:dyDescent="0.2">
      <c r="B26" s="9" t="s">
        <v>22</v>
      </c>
    </row>
    <row r="28" spans="2:9" x14ac:dyDescent="0.2">
      <c r="B28" s="133" t="s">
        <v>59</v>
      </c>
      <c r="C28" s="133"/>
      <c r="D28" s="133"/>
      <c r="E28" s="133"/>
      <c r="F28" s="133"/>
      <c r="G28" s="133"/>
      <c r="H28" s="133"/>
      <c r="I28" s="133"/>
    </row>
    <row r="29" spans="2:9" x14ac:dyDescent="0.2">
      <c r="B29" s="9" t="s">
        <v>23</v>
      </c>
    </row>
    <row r="30" spans="2:9" x14ac:dyDescent="0.2">
      <c r="B30" s="9" t="s">
        <v>24</v>
      </c>
    </row>
  </sheetData>
  <mergeCells count="4">
    <mergeCell ref="B10:F10"/>
    <mergeCell ref="B15:I15"/>
    <mergeCell ref="B24:F24"/>
    <mergeCell ref="B28:I28"/>
  </mergeCells>
  <hyperlinks>
    <hyperlink ref="B10" r:id="rId1"/>
    <hyperlink ref="B15" r:id="rId2"/>
    <hyperlink ref="B24" r:id="rId3" display="Annual UK Property Transactions"/>
    <hyperlink ref="B28" r:id="rId4" display="Number of UK Property Transactions by Liable and Non-liable "/>
  </hyperlinks>
  <pageMargins left="0.7" right="0.7" top="0.75" bottom="0.75" header="0.3" footer="0.3"/>
  <pageSetup paperSize="9" scale="92" orientation="portrait"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A28410163</value>
    </field>
    <field name="Objective-Title">
      <value order="0">Monthly LBTT Statistics - 20200521 - April 2020 - Publication</value>
    </field>
    <field name="Objective-Description">
      <value order="0"/>
    </field>
    <field name="Objective-CreationStamp">
      <value order="0">2020-05-18T13:30:09Z</value>
    </field>
    <field name="Objective-IsApproved">
      <value order="0">false</value>
    </field>
    <field name="Objective-IsPublished">
      <value order="0">false</value>
    </field>
    <field name="Objective-DatePublished">
      <value order="0"/>
    </field>
    <field name="Objective-ModificationStamp">
      <value order="0">2020-05-20T15:35:50Z</value>
    </field>
    <field name="Objective-Owner">
      <value order="0">Burns, Nancy N (U442574)</value>
    </field>
    <field name="Objective-Path">
      <value order="0">Objective Global Folder:Revenue Scotland File Plan:Administration:Information Resources:Information Management:Research and Analysis: Information Management (Revenue Scotland):Revenue Scotland: Revenue Statistics: 2015-2020</value>
    </field>
    <field name="Objective-Parent">
      <value order="0">Revenue Scotland: Revenue Statistics: 2015-2020</value>
    </field>
    <field name="Objective-State">
      <value order="0">Being Drafted</value>
    </field>
    <field name="Objective-VersionId">
      <value order="0">vA41281257</value>
    </field>
    <field name="Objective-Version">
      <value order="0">5.2</value>
    </field>
    <field name="Objective-VersionNumber">
      <value order="0">10</value>
    </field>
    <field name="Objective-VersionComment">
      <value order="0">taking out URLs</value>
    </field>
    <field name="Objective-FileNumber">
      <value order="0">PROJ/10014</value>
    </field>
    <field name="Objective-Classification">
      <value order="0">OFFICIAL-SENSITIVE</value>
    </field>
    <field name="Objective-Caveats">
      <value order="0"/>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Contents</vt:lpstr>
      <vt:lpstr>Commentary</vt:lpstr>
      <vt:lpstr>COVID-19 supplement</vt:lpstr>
      <vt:lpstr>Table 1</vt:lpstr>
      <vt:lpstr>Table 2</vt:lpstr>
      <vt:lpstr>Table 3</vt:lpstr>
      <vt:lpstr>Table 4</vt:lpstr>
      <vt:lpstr>Table 5</vt:lpstr>
      <vt:lpstr>Related 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Revenue Scotland</dc:creator>
  <cp:lastModifiedBy>U441721</cp:lastModifiedBy>
  <cp:lastPrinted>2020-03-17T12:43:03Z</cp:lastPrinted>
  <dcterms:created xsi:type="dcterms:W3CDTF">2018-05-04T14:07:45Z</dcterms:created>
  <dcterms:modified xsi:type="dcterms:W3CDTF">2020-05-20T16:31:12Z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A28410163</vt:lpwstr>
  </property>
  <property fmtid="{D5CDD505-2E9C-101B-9397-08002B2CF9AE}" pid="4" name="Objective-Title">
    <vt:lpwstr>Monthly LBTT Statistics - 20200521 - April 2020 - Publication</vt:lpwstr>
  </property>
  <property fmtid="{D5CDD505-2E9C-101B-9397-08002B2CF9AE}" pid="5" name="Objective-Description">
    <vt:lpwstr/>
  </property>
  <property fmtid="{D5CDD505-2E9C-101B-9397-08002B2CF9AE}" pid="6" name="Objective-CreationStamp">
    <vt:filetime>2020-05-18T13:30:09Z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2020-05-20T15:35:50Z</vt:filetime>
  </property>
  <property fmtid="{D5CDD505-2E9C-101B-9397-08002B2CF9AE}" pid="11" name="Objective-Owner">
    <vt:lpwstr>Burns, Nancy N (U442574)</vt:lpwstr>
  </property>
  <property fmtid="{D5CDD505-2E9C-101B-9397-08002B2CF9AE}" pid="12" name="Objective-Path">
    <vt:lpwstr>Objective Global Folder:Revenue Scotland File Plan:Administration:Information Resources:Information Management:Research and Analysis: Information Management (Revenue Scotland):Revenue Scotland: Revenue Statistics: 2015-2020</vt:lpwstr>
  </property>
  <property fmtid="{D5CDD505-2E9C-101B-9397-08002B2CF9AE}" pid="13" name="Objective-Parent">
    <vt:lpwstr>Revenue Scotland: Revenue Statistics: 2015-2020</vt:lpwstr>
  </property>
  <property fmtid="{D5CDD505-2E9C-101B-9397-08002B2CF9AE}" pid="14" name="Objective-State">
    <vt:lpwstr>Being Drafted</vt:lpwstr>
  </property>
  <property fmtid="{D5CDD505-2E9C-101B-9397-08002B2CF9AE}" pid="15" name="Objective-VersionId">
    <vt:lpwstr>vA41281257</vt:lpwstr>
  </property>
  <property fmtid="{D5CDD505-2E9C-101B-9397-08002B2CF9AE}" pid="16" name="Objective-Version">
    <vt:lpwstr>5.2</vt:lpwstr>
  </property>
  <property fmtid="{D5CDD505-2E9C-101B-9397-08002B2CF9AE}" pid="17" name="Objective-VersionNumber">
    <vt:r8>10</vt:r8>
  </property>
  <property fmtid="{D5CDD505-2E9C-101B-9397-08002B2CF9AE}" pid="18" name="Objective-VersionComment">
    <vt:lpwstr>taking out URLs</vt:lpwstr>
  </property>
  <property fmtid="{D5CDD505-2E9C-101B-9397-08002B2CF9AE}" pid="19" name="Objective-FileNumber">
    <vt:lpwstr>PROJ/10014</vt:lpwstr>
  </property>
  <property fmtid="{D5CDD505-2E9C-101B-9397-08002B2CF9AE}" pid="20" name="Objective-Classification">
    <vt:lpwstr>OFFICIAL-SENSITIVE</vt:lpwstr>
  </property>
  <property fmtid="{D5CDD505-2E9C-101B-9397-08002B2CF9AE}" pid="21" name="Objective-Caveats">
    <vt:lpwstr/>
  </property>
  <property fmtid="{D5CDD505-2E9C-101B-9397-08002B2CF9AE}" pid="22" name="Objective-Connect Creator">
    <vt:lpwstr/>
  </property>
  <property fmtid="{D5CDD505-2E9C-101B-9397-08002B2CF9AE}" pid="23" name="Objective-Date Received">
    <vt:lpwstr/>
  </property>
  <property fmtid="{D5CDD505-2E9C-101B-9397-08002B2CF9AE}" pid="24" name="Objective-Date of Original">
    <vt:lpwstr/>
  </property>
  <property fmtid="{D5CDD505-2E9C-101B-9397-08002B2CF9AE}" pid="25" name="Objective-SG Web Publication - Category">
    <vt:lpwstr/>
  </property>
  <property fmtid="{D5CDD505-2E9C-101B-9397-08002B2CF9AE}" pid="26" name="Objective-SG Web Publication - Category 2 Classification">
    <vt:lpwstr/>
  </property>
  <property fmtid="{D5CDD505-2E9C-101B-9397-08002B2CF9AE}" pid="27" name="Objective-Comment">
    <vt:lpwstr/>
  </property>
  <property fmtid="{D5CDD505-2E9C-101B-9397-08002B2CF9AE}" pid="28" name="Objective-Date of Original [system]">
    <vt:lpwstr/>
  </property>
  <property fmtid="{D5CDD505-2E9C-101B-9397-08002B2CF9AE}" pid="29" name="Objective-Date Received [system]">
    <vt:lpwstr/>
  </property>
  <property fmtid="{D5CDD505-2E9C-101B-9397-08002B2CF9AE}" pid="30" name="Objective-SG Web Publication - Category [system]">
    <vt:lpwstr/>
  </property>
  <property fmtid="{D5CDD505-2E9C-101B-9397-08002B2CF9AE}" pid="31" name="Objective-SG Web Publication - Category 2 Classification [system]">
    <vt:lpwstr/>
  </property>
  <property fmtid="{D5CDD505-2E9C-101B-9397-08002B2CF9AE}" pid="32" name="Objective-Connect Creator [system]">
    <vt:lpwstr/>
  </property>
</Properties>
</file>