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9320" windowHeight="8205" tabRatio="566"/>
  </bookViews>
  <sheets>
    <sheet name="Contents" sheetId="1" r:id="rId1"/>
    <sheet name="Commentary" sheetId="7" r:id="rId2"/>
    <sheet name="COVID-19 supplement" sheetId="12" r:id="rId3"/>
    <sheet name="Table 1" sheetId="6" r:id="rId4"/>
    <sheet name="Table 2" sheetId="2" r:id="rId5"/>
    <sheet name="Table 3" sheetId="9" r:id="rId6"/>
    <sheet name="Table 4" sheetId="3" r:id="rId7"/>
    <sheet name="Table 5" sheetId="10" r:id="rId8"/>
    <sheet name="Related Statistics" sheetId="5" r:id="rId9"/>
  </sheets>
  <definedNames>
    <definedName name="_GoBack" localSheetId="1">Commentary!#REF!</definedName>
  </definedNames>
  <calcPr calcId="162913"/>
</workbook>
</file>

<file path=xl/calcChain.xml><?xml version="1.0" encoding="utf-8"?>
<calcChain xmlns="http://schemas.openxmlformats.org/spreadsheetml/2006/main">
  <c r="G93" i="12" l="1"/>
  <c r="G94" i="12"/>
  <c r="G95" i="12"/>
  <c r="G96" i="12"/>
  <c r="G97" i="12"/>
  <c r="G98" i="12"/>
  <c r="G99" i="12"/>
  <c r="G100" i="12"/>
  <c r="G101" i="12"/>
  <c r="G102" i="12"/>
  <c r="G103" i="12"/>
  <c r="G104" i="12"/>
  <c r="G105" i="12"/>
  <c r="G106" i="12"/>
  <c r="G107" i="12"/>
  <c r="G108" i="12"/>
  <c r="G109" i="12"/>
  <c r="G110" i="12"/>
  <c r="G111" i="12"/>
  <c r="G112" i="12"/>
  <c r="G113" i="12"/>
  <c r="F93" i="12"/>
  <c r="F94" i="12"/>
  <c r="F95" i="12"/>
  <c r="F96" i="12"/>
  <c r="F97" i="12"/>
  <c r="F98" i="12"/>
  <c r="F99" i="12"/>
  <c r="F100" i="12"/>
  <c r="F102" i="12" l="1"/>
  <c r="F103" i="12"/>
  <c r="F104" i="12"/>
  <c r="F105" i="12"/>
  <c r="F106" i="12"/>
  <c r="F107" i="12"/>
  <c r="F108" i="12"/>
  <c r="F109" i="12"/>
  <c r="F110" i="12"/>
  <c r="F111" i="12"/>
  <c r="F112" i="12"/>
  <c r="F113" i="12"/>
  <c r="F101" i="12"/>
  <c r="I93" i="12" l="1"/>
  <c r="I94" i="12"/>
  <c r="I95" i="12"/>
  <c r="I96" i="12"/>
  <c r="I97" i="12"/>
  <c r="I98" i="12"/>
  <c r="I99" i="12"/>
  <c r="I100" i="12"/>
  <c r="I101" i="12"/>
  <c r="I102" i="12"/>
  <c r="I103" i="12"/>
  <c r="I104" i="12"/>
  <c r="I105" i="12"/>
  <c r="I106" i="12"/>
  <c r="I107" i="12"/>
  <c r="I108" i="12"/>
  <c r="I109" i="12"/>
  <c r="I110" i="12"/>
  <c r="I111" i="12"/>
  <c r="I112" i="12"/>
  <c r="I113"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11" i="12"/>
  <c r="M12" i="12" l="1"/>
</calcChain>
</file>

<file path=xl/sharedStrings.xml><?xml version="1.0" encoding="utf-8"?>
<sst xmlns="http://schemas.openxmlformats.org/spreadsheetml/2006/main" count="516" uniqueCount="229">
  <si>
    <t>Revenue Scotland</t>
  </si>
  <si>
    <t>Land and Buildings Transaction</t>
  </si>
  <si>
    <t>Contents</t>
  </si>
  <si>
    <t>Table 1</t>
  </si>
  <si>
    <t>Table 2</t>
  </si>
  <si>
    <t>Table 3</t>
  </si>
  <si>
    <t>You are free to reuse this information providing the source is acknowledged.</t>
  </si>
  <si>
    <t>Related Statistics</t>
  </si>
  <si>
    <r>
      <t>Returns Received</t>
    </r>
    <r>
      <rPr>
        <vertAlign val="superscript"/>
        <sz val="10"/>
        <color theme="1"/>
        <rFont val="Arial"/>
        <family val="2"/>
      </rPr>
      <t>1</t>
    </r>
  </si>
  <si>
    <t>Key Publications</t>
  </si>
  <si>
    <t>Monthly Property Transactions Completed in the UK with Value of £40,000 or More</t>
  </si>
  <si>
    <t>Other Publications</t>
  </si>
  <si>
    <t xml:space="preserve">Crown Copyright.  Released under the Open Government Licence.  </t>
  </si>
  <si>
    <t>Commentary</t>
  </si>
  <si>
    <t>Key Messages</t>
  </si>
  <si>
    <t>Release Details</t>
  </si>
  <si>
    <t>Short commentary on key observations and aspects of this release.</t>
  </si>
  <si>
    <r>
      <t>Total ADS Liabilities</t>
    </r>
    <r>
      <rPr>
        <vertAlign val="superscript"/>
        <sz val="10"/>
        <color theme="1"/>
        <rFont val="Arial"/>
        <family val="2"/>
      </rPr>
      <t>2</t>
    </r>
  </si>
  <si>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</si>
  <si>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</si>
  <si>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</si>
  <si>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</si>
  <si>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</si>
  <si>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</si>
  <si>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r>
      <t>Tax Liabilities</t>
    </r>
    <r>
      <rPr>
        <vertAlign val="superscript"/>
        <sz val="10"/>
        <color theme="1"/>
        <rFont val="Arial"/>
        <family val="2"/>
      </rPr>
      <t>2</t>
    </r>
  </si>
  <si>
    <r>
      <t>Tax Liabilities Excluding ADS</t>
    </r>
    <r>
      <rPr>
        <vertAlign val="superscript"/>
        <sz val="10"/>
        <color theme="1"/>
        <rFont val="Arial"/>
        <family val="2"/>
      </rPr>
      <t>2</t>
    </r>
  </si>
  <si>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</si>
  <si>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</si>
  <si>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</si>
  <si>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</si>
  <si>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</si>
  <si>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</si>
  <si>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</si>
  <si>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r>
      <t>3</t>
    </r>
    <r>
      <rPr>
        <sz val="10"/>
        <color theme="1"/>
        <rFont val="Arial"/>
        <family val="2"/>
      </rPr>
      <t>: Additional dwelling supplement (ADS) was introduced in April 2016. Figures provided in this table are for net ADS (i.e. net of any ADS repayments).</t>
    </r>
  </si>
  <si>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</si>
  <si>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</si>
  <si>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</si>
  <si>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</si>
  <si>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</si>
  <si>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</si>
  <si>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</si>
  <si>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</si>
  <si>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r>
      <rPr>
        <vertAlign val="superscript"/>
        <sz val="10"/>
        <color theme="1"/>
        <rFont val="Arial"/>
        <family val="2"/>
      </rPr>
      <t>1</t>
    </r>
    <r>
      <rPr>
        <sz val="10"/>
        <color theme="1"/>
        <rFont val="Arial"/>
        <family val="2"/>
      </rPr>
      <t>: Residential returns (excluding leases) received during the stated month. Excludes returns which were subsequently voided.</t>
    </r>
  </si>
  <si>
    <r>
      <rPr>
        <vertAlign val="superscript"/>
        <sz val="10"/>
        <color theme="1"/>
        <rFont val="Arial"/>
        <family val="2"/>
      </rPr>
      <t>1</t>
    </r>
    <r>
      <rPr>
        <sz val="10"/>
        <color theme="1"/>
        <rFont val="Arial"/>
        <family val="2"/>
      </rPr>
      <t>: Non-Residential returns, excluding leases, received during the stated month. Excludes returns which were subsequently voided.</t>
    </r>
  </si>
  <si>
    <r>
      <rPr>
        <vertAlign val="superscript"/>
        <sz val="10"/>
        <color theme="1"/>
        <rFont val="Arial"/>
        <family val="2"/>
      </rPr>
      <t>1</t>
    </r>
    <r>
      <rPr>
        <sz val="10"/>
        <color theme="1"/>
        <rFont val="Arial"/>
        <family val="2"/>
      </rPr>
      <t>: Lease returns received during the stated month. Excludes returns which were subsequently voided.</t>
    </r>
  </si>
  <si>
    <r>
      <rPr>
        <vertAlign val="superscript"/>
        <sz val="10"/>
        <color theme="1"/>
        <rFont val="Arial"/>
        <family val="2"/>
      </rPr>
      <t>3</t>
    </r>
    <r>
      <rPr>
        <sz val="10"/>
        <color theme="1"/>
        <rFont val="Arial"/>
        <family val="2"/>
      </rPr>
      <t>: Total Consideration (TC) is the price of the land transaction. TC bands in this publication have been chosen to match the relevant tax bands.</t>
    </r>
  </si>
  <si>
    <r>
      <t>Number of UK Property Transactions by Liable and Non-liable</t>
    </r>
    <r>
      <rPr>
        <i/>
        <u/>
        <sz val="10"/>
        <color theme="10"/>
        <rFont val="Arial"/>
        <family val="2"/>
      </rPr>
      <t xml:space="preserve"> (now discontinued)</t>
    </r>
  </si>
  <si>
    <r>
      <t>Annual UK Property Transactions</t>
    </r>
    <r>
      <rPr>
        <i/>
        <u/>
        <sz val="10"/>
        <color theme="10"/>
        <rFont val="Arial"/>
        <family val="2"/>
      </rPr>
      <t xml:space="preserve"> (now discontinued)</t>
    </r>
  </si>
  <si>
    <r>
      <rPr>
        <vertAlign val="superscript"/>
        <sz val="10"/>
        <color theme="1"/>
        <rFont val="Arial"/>
        <family val="2"/>
      </rPr>
      <t>1</t>
    </r>
    <r>
      <rPr>
        <sz val="10"/>
        <color theme="1"/>
        <rFont val="Arial"/>
        <family val="2"/>
      </rPr>
      <t>: Returns received during the stated month. Excludes returns which were subsequently voided.</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</si>
  <si>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</si>
  <si>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</si>
  <si>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</si>
  <si>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r>
      <rPr>
        <vertAlign val="superscript"/>
        <sz val="10"/>
        <color theme="1"/>
        <rFont val="Arial"/>
        <family val="2"/>
      </rPr>
      <t>2</t>
    </r>
    <r>
      <rPr>
        <sz val="10"/>
        <color theme="1"/>
        <rFont val="Arial"/>
        <family val="2"/>
      </rPr>
      <t>: Total self-reported tax due (£ millions) on returns originally received during the stated month.</t>
    </r>
  </si>
  <si>
    <r>
      <t>ADS Tax Liabilities</t>
    </r>
    <r>
      <rPr>
        <vertAlign val="superscript"/>
        <sz val="10"/>
        <color theme="1"/>
        <rFont val="Arial"/>
        <family val="2"/>
      </rPr>
      <t>2, 3</t>
    </r>
  </si>
  <si>
    <r>
      <t>ADS Tax 
Liabilities</t>
    </r>
    <r>
      <rPr>
        <vertAlign val="superscript"/>
        <sz val="10"/>
        <color theme="1"/>
        <rFont val="Arial"/>
        <family val="2"/>
      </rPr>
      <t>2, 3</t>
    </r>
  </si>
  <si>
    <t>Residential</t>
  </si>
  <si>
    <t>Non-Residential</t>
  </si>
  <si>
    <t>All</t>
  </si>
  <si>
    <r>
      <rPr>
        <vertAlign val="superscript"/>
        <sz val="10"/>
        <color theme="1"/>
        <rFont val="Arial"/>
        <family val="2"/>
      </rPr>
      <t>2</t>
    </r>
    <r>
      <rPr>
        <sz val="10"/>
        <color theme="1"/>
        <rFont val="Arial"/>
        <family val="2"/>
      </rPr>
      <t>: Total self-reported tax due (£ millions), excluding ADS, on returns originally received during the stated month.</t>
    </r>
  </si>
  <si>
    <r>
      <t>Returns received where ADS was declared due</t>
    </r>
    <r>
      <rPr>
        <vertAlign val="superscript"/>
        <sz val="10"/>
        <color theme="1"/>
        <rFont val="Arial"/>
        <family val="2"/>
      </rPr>
      <t>1</t>
    </r>
  </si>
  <si>
    <r>
      <t>Repayment claimed of ADS paid</t>
    </r>
    <r>
      <rPr>
        <vertAlign val="superscript"/>
        <sz val="10"/>
        <color theme="1"/>
        <rFont val="Arial"/>
        <family val="2"/>
      </rPr>
      <t>4</t>
    </r>
  </si>
  <si>
    <r>
      <t>Net ADS Liabilities</t>
    </r>
    <r>
      <rPr>
        <vertAlign val="superscript"/>
        <sz val="10"/>
        <color theme="1"/>
        <rFont val="Arial"/>
        <family val="2"/>
      </rPr>
      <t>5</t>
    </r>
  </si>
  <si>
    <r>
      <rPr>
        <vertAlign val="superscript"/>
        <sz val="10"/>
        <rFont val="Arial"/>
        <family val="2"/>
      </rPr>
      <t>4</t>
    </r>
    <r>
      <rPr>
        <sz val="10"/>
        <rFont val="Arial"/>
        <family val="2"/>
      </rPr>
      <t>: ADS paid can be reclaimed by a taxpayer (e.g. where the taxpayer has sold their previous</t>
    </r>
  </si>
  <si>
    <r>
      <t>Returns received where repayment of ADS has been claimed</t>
    </r>
    <r>
      <rPr>
        <vertAlign val="superscript"/>
        <sz val="10"/>
        <color theme="1"/>
        <rFont val="Arial"/>
        <family val="2"/>
      </rPr>
      <t>3</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</si>
  <si>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</si>
  <si>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</si>
  <si>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</si>
  <si>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</si>
  <si>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</si>
  <si>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</si>
  <si>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</si>
  <si>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</si>
  <si>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r>
      <t>Returns Received</t>
    </r>
    <r>
      <rPr>
        <vertAlign val="superscript"/>
        <sz val="10"/>
        <color theme="1"/>
        <rFont val="Arial"/>
        <family val="2"/>
      </rPr>
      <t>4</t>
    </r>
  </si>
  <si>
    <r>
      <rPr>
        <vertAlign val="superscript"/>
        <sz val="10"/>
        <color theme="1"/>
        <rFont val="Arial"/>
        <family val="2"/>
      </rPr>
      <t>4</t>
    </r>
    <r>
      <rPr>
        <sz val="10"/>
        <color theme="1"/>
        <rFont val="Arial"/>
        <family val="2"/>
      </rPr>
      <t>: Three-year lease reviews, assignations and terminations received during the stated month. Excludes returns which were subsequently voided.</t>
    </r>
  </si>
  <si>
    <t xml:space="preserve">   Assignations and terminations of leases were included in statistics prior to April 2018, but not separately identified.</t>
  </si>
  <si>
    <r>
      <rPr>
        <vertAlign val="superscript"/>
        <sz val="10"/>
        <color theme="1"/>
        <rFont val="Arial"/>
        <family val="2"/>
      </rPr>
      <t>4</t>
    </r>
    <r>
      <rPr>
        <sz val="10"/>
        <color theme="1"/>
        <rFont val="Arial"/>
        <family val="2"/>
      </rPr>
      <t>: Includes conveyances, leases and, from April 2018 onwards, three-year lease reviews, assignations and terminations (separately identified in Table 5).</t>
    </r>
  </si>
  <si>
    <r>
      <rPr>
        <vertAlign val="superscript"/>
        <sz val="10"/>
        <color theme="1"/>
        <rFont val="Arial"/>
        <family val="2"/>
      </rPr>
      <t>5</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</si>
  <si>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 Excluding ADS</t>
    </r>
    <r>
      <rPr>
        <vertAlign val="superscript"/>
        <sz val="10"/>
        <color theme="1"/>
        <rFont val="Arial"/>
        <family val="2"/>
      </rPr>
      <t>2,5</t>
    </r>
  </si>
  <si>
    <r>
      <rPr>
        <vertAlign val="superscript"/>
        <sz val="10"/>
        <color theme="1"/>
        <rFont val="Arial"/>
        <family val="2"/>
      </rPr>
      <t>6</t>
    </r>
    <r>
      <rPr>
        <sz val="10"/>
        <color theme="1"/>
        <rFont val="Arial"/>
        <family val="2"/>
      </rPr>
      <t>: Since November 2018 the amount of tax due for a review of a lease has been set to zero when (i) the calculation shows that a repayment is due but (ii) the taxpayer has indicated that they are not claiming repayment.</t>
    </r>
  </si>
  <si>
    <r>
      <t>Tax Liabilities</t>
    </r>
    <r>
      <rPr>
        <vertAlign val="superscript"/>
        <sz val="10"/>
        <color theme="1"/>
        <rFont val="Arial"/>
        <family val="2"/>
      </rPr>
      <t>5,6</t>
    </r>
  </si>
  <si>
    <r>
      <t>Total Tax Liabilities</t>
    </r>
    <r>
      <rPr>
        <vertAlign val="superscript"/>
        <sz val="10"/>
        <color theme="1"/>
        <rFont val="Arial"/>
        <family val="2"/>
      </rPr>
      <t>2,5</t>
    </r>
  </si>
  <si>
    <r>
      <t>Total Tax
Liabilities</t>
    </r>
    <r>
      <rPr>
        <vertAlign val="superscript"/>
        <sz val="10"/>
        <color theme="1"/>
        <rFont val="Arial"/>
        <family val="2"/>
      </rPr>
      <t>2,5</t>
    </r>
  </si>
  <si>
    <t>LBTT rates and bands</t>
  </si>
  <si>
    <t>Revenue Scotland publishes LBTT tax rates and bands on its website:</t>
  </si>
  <si>
    <t>£150,001 to £250,000</t>
  </si>
  <si>
    <t>£250,001 to £350,000</t>
  </si>
  <si>
    <r>
      <rPr>
        <vertAlign val="superscript"/>
        <sz val="10"/>
        <color theme="1"/>
        <rFont val="Arial"/>
        <family val="2"/>
      </rPr>
      <t>3</t>
    </r>
    <r>
      <rPr>
        <sz val="10"/>
        <color theme="1"/>
        <rFont val="Arial"/>
        <family val="2"/>
      </rPr>
      <t>: Assignations and terminations of leases received prior to April 2018 are not separately identifiable, and are included with all other leases for that time period.</t>
    </r>
  </si>
  <si>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</si>
  <si>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</si>
  <si>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r>
      <rPr>
        <vertAlign val="superscript"/>
        <sz val="10"/>
        <color theme="1"/>
        <rFont val="Arial"/>
        <family val="2"/>
      </rPr>
      <t>5</t>
    </r>
    <r>
      <rPr>
        <sz val="10"/>
        <color theme="1"/>
        <rFont val="Arial"/>
        <family val="2"/>
      </rPr>
      <t>: Difference between total self-reported tax due and repayments claimed (£ millions) on "review of a lease" returns originally received during the stated month.</t>
    </r>
  </si>
  <si>
    <t>Notes:</t>
  </si>
  <si>
    <r>
      <rPr>
        <vertAlign val="superscript"/>
        <sz val="10"/>
        <color theme="1"/>
        <rFont val="Arial"/>
        <family val="2"/>
      </rPr>
      <t>P</t>
    </r>
    <r>
      <rPr>
        <sz val="10"/>
        <color theme="1"/>
        <rFont val="Arial"/>
        <family val="2"/>
      </rPr>
      <t>: Data is provisional for 2 years, subject to monthly revisions (e.g. due to taxpayer paying ADS then subsequently reclaiming the ADS after selling their previous main residence).</t>
    </r>
  </si>
  <si>
    <r>
      <rPr>
        <vertAlign val="superscript"/>
        <sz val="10"/>
        <color theme="1"/>
        <rFont val="Arial"/>
        <family val="2"/>
      </rPr>
      <t>F</t>
    </r>
    <r>
      <rPr>
        <sz val="10"/>
        <color theme="1"/>
        <rFont val="Arial"/>
        <family val="2"/>
      </rPr>
      <t>: Data is finalised after 2 years.</t>
    </r>
  </si>
  <si>
    <r>
      <t>Table 1: All Notifiable Transactions</t>
    </r>
    <r>
      <rPr>
        <b/>
        <vertAlign val="superscript"/>
        <sz val="12"/>
        <color theme="1"/>
        <rFont val="Arial"/>
        <family val="2"/>
      </rPr>
      <t>4</t>
    </r>
  </si>
  <si>
    <r>
      <t>Apr-15</t>
    </r>
    <r>
      <rPr>
        <vertAlign val="superscript"/>
        <sz val="10"/>
        <color theme="1"/>
        <rFont val="Arial"/>
        <family val="2"/>
      </rPr>
      <t>F</t>
    </r>
  </si>
  <si>
    <r>
      <t>May-15</t>
    </r>
    <r>
      <rPr>
        <vertAlign val="superscript"/>
        <sz val="10"/>
        <color theme="1"/>
        <rFont val="Arial"/>
        <family val="2"/>
      </rPr>
      <t>F</t>
    </r>
  </si>
  <si>
    <r>
      <t>Jun-15</t>
    </r>
    <r>
      <rPr>
        <vertAlign val="superscript"/>
        <sz val="10"/>
        <color theme="1"/>
        <rFont val="Arial"/>
        <family val="2"/>
      </rPr>
      <t>F</t>
    </r>
  </si>
  <si>
    <r>
      <t>Jul-15</t>
    </r>
    <r>
      <rPr>
        <vertAlign val="superscript"/>
        <sz val="10"/>
        <color theme="1"/>
        <rFont val="Arial"/>
        <family val="2"/>
      </rPr>
      <t>F</t>
    </r>
  </si>
  <si>
    <r>
      <t>Aug-15</t>
    </r>
    <r>
      <rPr>
        <vertAlign val="superscript"/>
        <sz val="10"/>
        <color theme="1"/>
        <rFont val="Arial"/>
        <family val="2"/>
      </rPr>
      <t>F</t>
    </r>
  </si>
  <si>
    <r>
      <t>Sep-15</t>
    </r>
    <r>
      <rPr>
        <vertAlign val="superscript"/>
        <sz val="10"/>
        <color theme="1"/>
        <rFont val="Arial"/>
        <family val="2"/>
      </rPr>
      <t>F</t>
    </r>
  </si>
  <si>
    <r>
      <t>Oct-15</t>
    </r>
    <r>
      <rPr>
        <vertAlign val="superscript"/>
        <sz val="10"/>
        <color theme="1"/>
        <rFont val="Arial"/>
        <family val="2"/>
      </rPr>
      <t>F</t>
    </r>
  </si>
  <si>
    <r>
      <t>Nov-15</t>
    </r>
    <r>
      <rPr>
        <vertAlign val="superscript"/>
        <sz val="10"/>
        <color theme="1"/>
        <rFont val="Arial"/>
        <family val="2"/>
      </rPr>
      <t>F</t>
    </r>
  </si>
  <si>
    <r>
      <t>Dec-15</t>
    </r>
    <r>
      <rPr>
        <vertAlign val="superscript"/>
        <sz val="10"/>
        <color theme="1"/>
        <rFont val="Arial"/>
        <family val="2"/>
      </rPr>
      <t>F</t>
    </r>
  </si>
  <si>
    <r>
      <t>Apr-16</t>
    </r>
    <r>
      <rPr>
        <vertAlign val="superscript"/>
        <sz val="10"/>
        <color theme="1"/>
        <rFont val="Arial"/>
        <family val="2"/>
      </rPr>
      <t>F</t>
    </r>
  </si>
  <si>
    <r>
      <t>May-16</t>
    </r>
    <r>
      <rPr>
        <vertAlign val="superscript"/>
        <sz val="10"/>
        <color theme="1"/>
        <rFont val="Arial"/>
        <family val="2"/>
      </rPr>
      <t>F</t>
    </r>
  </si>
  <si>
    <r>
      <t>Jun-16</t>
    </r>
    <r>
      <rPr>
        <vertAlign val="superscript"/>
        <sz val="10"/>
        <color theme="1"/>
        <rFont val="Arial"/>
        <family val="2"/>
      </rPr>
      <t>F</t>
    </r>
  </si>
  <si>
    <r>
      <t>Jul-16</t>
    </r>
    <r>
      <rPr>
        <vertAlign val="superscript"/>
        <sz val="10"/>
        <color theme="1"/>
        <rFont val="Arial"/>
        <family val="2"/>
      </rPr>
      <t>F</t>
    </r>
  </si>
  <si>
    <r>
      <t>Aug-16</t>
    </r>
    <r>
      <rPr>
        <vertAlign val="superscript"/>
        <sz val="10"/>
        <color theme="1"/>
        <rFont val="Arial"/>
        <family val="2"/>
      </rPr>
      <t>F</t>
    </r>
  </si>
  <si>
    <r>
      <t>Sep-16</t>
    </r>
    <r>
      <rPr>
        <vertAlign val="superscript"/>
        <sz val="10"/>
        <color theme="1"/>
        <rFont val="Arial"/>
        <family val="2"/>
      </rPr>
      <t>F</t>
    </r>
  </si>
  <si>
    <r>
      <t>Oct-16</t>
    </r>
    <r>
      <rPr>
        <vertAlign val="superscript"/>
        <sz val="10"/>
        <color theme="1"/>
        <rFont val="Arial"/>
        <family val="2"/>
      </rPr>
      <t>F</t>
    </r>
  </si>
  <si>
    <r>
      <t>Nov-16</t>
    </r>
    <r>
      <rPr>
        <vertAlign val="superscript"/>
        <sz val="10"/>
        <color theme="1"/>
        <rFont val="Arial"/>
        <family val="2"/>
      </rPr>
      <t>F</t>
    </r>
  </si>
  <si>
    <r>
      <t>Dec-16</t>
    </r>
    <r>
      <rPr>
        <vertAlign val="superscript"/>
        <sz val="10"/>
        <color theme="1"/>
        <rFont val="Arial"/>
        <family val="2"/>
      </rPr>
      <t>F</t>
    </r>
  </si>
  <si>
    <r>
      <t>Jan-17</t>
    </r>
    <r>
      <rPr>
        <vertAlign val="superscript"/>
        <sz val="10"/>
        <color theme="1"/>
        <rFont val="Arial"/>
        <family val="2"/>
      </rPr>
      <t>F</t>
    </r>
  </si>
  <si>
    <r>
      <t>Feb-17</t>
    </r>
    <r>
      <rPr>
        <vertAlign val="superscript"/>
        <sz val="10"/>
        <color theme="1"/>
        <rFont val="Arial"/>
        <family val="2"/>
      </rPr>
      <t>F</t>
    </r>
  </si>
  <si>
    <r>
      <t>Mar-17</t>
    </r>
    <r>
      <rPr>
        <vertAlign val="superscript"/>
        <sz val="10"/>
        <color theme="1"/>
        <rFont val="Arial"/>
        <family val="2"/>
      </rPr>
      <t>F</t>
    </r>
  </si>
  <si>
    <r>
      <t>Jan-16</t>
    </r>
    <r>
      <rPr>
        <vertAlign val="superscript"/>
        <sz val="10"/>
        <color theme="1"/>
        <rFont val="Arial"/>
        <family val="2"/>
      </rPr>
      <t>F</t>
    </r>
  </si>
  <si>
    <r>
      <t>Feb-16</t>
    </r>
    <r>
      <rPr>
        <vertAlign val="superscript"/>
        <sz val="10"/>
        <color theme="1"/>
        <rFont val="Arial"/>
        <family val="2"/>
      </rPr>
      <t>F</t>
    </r>
  </si>
  <si>
    <r>
      <t>Mar-16</t>
    </r>
    <r>
      <rPr>
        <vertAlign val="superscript"/>
        <sz val="10"/>
        <color theme="1"/>
        <rFont val="Arial"/>
        <family val="2"/>
      </rPr>
      <t>F</t>
    </r>
  </si>
  <si>
    <r>
      <t>Apr-17</t>
    </r>
    <r>
      <rPr>
        <vertAlign val="superscript"/>
        <sz val="10"/>
        <color theme="1"/>
        <rFont val="Arial"/>
        <family val="2"/>
      </rPr>
      <t>F</t>
    </r>
  </si>
  <si>
    <r>
      <t>May-17</t>
    </r>
    <r>
      <rPr>
        <vertAlign val="superscript"/>
        <sz val="10"/>
        <color theme="1"/>
        <rFont val="Arial"/>
        <family val="2"/>
      </rPr>
      <t>F</t>
    </r>
  </si>
  <si>
    <r>
      <t>Jun-17</t>
    </r>
    <r>
      <rPr>
        <vertAlign val="superscript"/>
        <sz val="10"/>
        <color theme="1"/>
        <rFont val="Arial"/>
        <family val="2"/>
      </rPr>
      <t>F</t>
    </r>
  </si>
  <si>
    <r>
      <t>Jul-17</t>
    </r>
    <r>
      <rPr>
        <vertAlign val="superscript"/>
        <sz val="10"/>
        <color theme="1"/>
        <rFont val="Arial"/>
        <family val="2"/>
      </rPr>
      <t>F</t>
    </r>
  </si>
  <si>
    <r>
      <t>Aug-17</t>
    </r>
    <r>
      <rPr>
        <vertAlign val="superscript"/>
        <sz val="10"/>
        <color theme="1"/>
        <rFont val="Arial"/>
        <family val="2"/>
      </rPr>
      <t>F</t>
    </r>
  </si>
  <si>
    <r>
      <t>Sep-17</t>
    </r>
    <r>
      <rPr>
        <vertAlign val="superscript"/>
        <sz val="10"/>
        <color theme="1"/>
        <rFont val="Arial"/>
        <family val="2"/>
      </rPr>
      <t>F</t>
    </r>
  </si>
  <si>
    <r>
      <t>Oct-17</t>
    </r>
    <r>
      <rPr>
        <vertAlign val="superscript"/>
        <sz val="10"/>
        <color theme="1"/>
        <rFont val="Arial"/>
        <family val="2"/>
      </rPr>
      <t>F</t>
    </r>
  </si>
  <si>
    <r>
      <t>Nov-17</t>
    </r>
    <r>
      <rPr>
        <vertAlign val="superscript"/>
        <sz val="10"/>
        <color theme="1"/>
        <rFont val="Arial"/>
        <family val="2"/>
      </rPr>
      <t>F</t>
    </r>
  </si>
  <si>
    <r>
      <t>Dec-17</t>
    </r>
    <r>
      <rPr>
        <vertAlign val="superscript"/>
        <sz val="10"/>
        <color theme="1"/>
        <rFont val="Arial"/>
        <family val="2"/>
      </rPr>
      <t>F</t>
    </r>
  </si>
  <si>
    <r>
      <t>Jan-18</t>
    </r>
    <r>
      <rPr>
        <vertAlign val="superscript"/>
        <sz val="10"/>
        <color theme="1"/>
        <rFont val="Arial"/>
        <family val="2"/>
      </rPr>
      <t>F</t>
    </r>
  </si>
  <si>
    <r>
      <t>Feb-18</t>
    </r>
    <r>
      <rPr>
        <vertAlign val="superscript"/>
        <sz val="10"/>
        <color theme="1"/>
        <rFont val="Arial"/>
        <family val="2"/>
      </rPr>
      <t>F</t>
    </r>
  </si>
  <si>
    <r>
      <t>Jun-18</t>
    </r>
    <r>
      <rPr>
        <vertAlign val="superscript"/>
        <sz val="10"/>
        <color theme="1"/>
        <rFont val="Arial"/>
        <family val="2"/>
      </rPr>
      <t>P</t>
    </r>
  </si>
  <si>
    <r>
      <t>Jul-18</t>
    </r>
    <r>
      <rPr>
        <vertAlign val="superscript"/>
        <sz val="10"/>
        <color theme="1"/>
        <rFont val="Arial"/>
        <family val="2"/>
      </rPr>
      <t>P</t>
    </r>
  </si>
  <si>
    <r>
      <t>Aug-18</t>
    </r>
    <r>
      <rPr>
        <vertAlign val="superscript"/>
        <sz val="10"/>
        <color theme="1"/>
        <rFont val="Arial"/>
        <family val="2"/>
      </rPr>
      <t>P</t>
    </r>
  </si>
  <si>
    <r>
      <t>Sep-18</t>
    </r>
    <r>
      <rPr>
        <vertAlign val="superscript"/>
        <sz val="10"/>
        <color theme="1"/>
        <rFont val="Arial"/>
        <family val="2"/>
      </rPr>
      <t>P</t>
    </r>
  </si>
  <si>
    <r>
      <t>Oct-18</t>
    </r>
    <r>
      <rPr>
        <vertAlign val="superscript"/>
        <sz val="10"/>
        <color theme="1"/>
        <rFont val="Arial"/>
        <family val="2"/>
      </rPr>
      <t>P</t>
    </r>
  </si>
  <si>
    <r>
      <t>Nov-18</t>
    </r>
    <r>
      <rPr>
        <vertAlign val="superscript"/>
        <sz val="10"/>
        <color theme="1"/>
        <rFont val="Arial"/>
        <family val="2"/>
      </rPr>
      <t>P</t>
    </r>
  </si>
  <si>
    <r>
      <t>Dec-18</t>
    </r>
    <r>
      <rPr>
        <vertAlign val="superscript"/>
        <sz val="10"/>
        <color theme="1"/>
        <rFont val="Arial"/>
        <family val="2"/>
      </rPr>
      <t>P</t>
    </r>
  </si>
  <si>
    <r>
      <t>Jan-19</t>
    </r>
    <r>
      <rPr>
        <vertAlign val="superscript"/>
        <sz val="10"/>
        <color theme="1"/>
        <rFont val="Arial"/>
        <family val="2"/>
      </rPr>
      <t>P</t>
    </r>
  </si>
  <si>
    <r>
      <t>Feb-19</t>
    </r>
    <r>
      <rPr>
        <vertAlign val="superscript"/>
        <sz val="10"/>
        <color theme="1"/>
        <rFont val="Arial"/>
        <family val="2"/>
      </rPr>
      <t>P</t>
    </r>
  </si>
  <si>
    <r>
      <t>Mar-19</t>
    </r>
    <r>
      <rPr>
        <vertAlign val="superscript"/>
        <sz val="10"/>
        <color theme="1"/>
        <rFont val="Arial"/>
        <family val="2"/>
      </rPr>
      <t>P</t>
    </r>
  </si>
  <si>
    <r>
      <t>Apr-19</t>
    </r>
    <r>
      <rPr>
        <vertAlign val="superscript"/>
        <sz val="10"/>
        <color theme="1"/>
        <rFont val="Arial"/>
        <family val="2"/>
      </rPr>
      <t>P</t>
    </r>
  </si>
  <si>
    <r>
      <t>May-19</t>
    </r>
    <r>
      <rPr>
        <vertAlign val="superscript"/>
        <sz val="10"/>
        <color theme="1"/>
        <rFont val="Arial"/>
        <family val="2"/>
      </rPr>
      <t>P</t>
    </r>
  </si>
  <si>
    <r>
      <t>Jun-19</t>
    </r>
    <r>
      <rPr>
        <vertAlign val="superscript"/>
        <sz val="10"/>
        <color theme="1"/>
        <rFont val="Arial"/>
        <family val="2"/>
      </rPr>
      <t>P</t>
    </r>
  </si>
  <si>
    <r>
      <t>Jul-19</t>
    </r>
    <r>
      <rPr>
        <vertAlign val="superscript"/>
        <sz val="10"/>
        <color theme="1"/>
        <rFont val="Arial"/>
        <family val="2"/>
      </rPr>
      <t>P</t>
    </r>
  </si>
  <si>
    <r>
      <t>Aug-19</t>
    </r>
    <r>
      <rPr>
        <vertAlign val="superscript"/>
        <sz val="10"/>
        <color theme="1"/>
        <rFont val="Arial"/>
        <family val="2"/>
      </rPr>
      <t>P</t>
    </r>
  </si>
  <si>
    <r>
      <t>Sep-19</t>
    </r>
    <r>
      <rPr>
        <vertAlign val="superscript"/>
        <sz val="10"/>
        <color theme="1"/>
        <rFont val="Arial"/>
        <family val="2"/>
      </rPr>
      <t>P</t>
    </r>
  </si>
  <si>
    <r>
      <t>Oct-19</t>
    </r>
    <r>
      <rPr>
        <vertAlign val="superscript"/>
        <sz val="10"/>
        <color theme="1"/>
        <rFont val="Arial"/>
        <family val="2"/>
      </rPr>
      <t>P</t>
    </r>
  </si>
  <si>
    <r>
      <t>Nov-19</t>
    </r>
    <r>
      <rPr>
        <vertAlign val="superscript"/>
        <sz val="10"/>
        <color theme="1"/>
        <rFont val="Arial"/>
        <family val="2"/>
      </rPr>
      <t>P</t>
    </r>
  </si>
  <si>
    <r>
      <t>Dec-19</t>
    </r>
    <r>
      <rPr>
        <vertAlign val="superscript"/>
        <sz val="10"/>
        <color theme="1"/>
        <rFont val="Arial"/>
        <family val="2"/>
      </rPr>
      <t>P</t>
    </r>
  </si>
  <si>
    <r>
      <t>Jan-20</t>
    </r>
    <r>
      <rPr>
        <vertAlign val="superscript"/>
        <sz val="10"/>
        <color theme="1"/>
        <rFont val="Arial"/>
        <family val="2"/>
      </rPr>
      <t>P</t>
    </r>
  </si>
  <si>
    <r>
      <t>Feb-20</t>
    </r>
    <r>
      <rPr>
        <vertAlign val="superscript"/>
        <sz val="10"/>
        <color theme="1"/>
        <rFont val="Arial"/>
        <family val="2"/>
      </rPr>
      <t>P</t>
    </r>
  </si>
  <si>
    <r>
      <t>Table 2: Tax Liabilities excluding Additional Dwelling Supplement (ADS) for Notifiable Residential Transactions (excluding Leases) by Total Consideration Band</t>
    </r>
    <r>
      <rPr>
        <b/>
        <vertAlign val="superscript"/>
        <sz val="12"/>
        <color theme="1"/>
        <rFont val="Arial"/>
        <family val="2"/>
      </rPr>
      <t>3</t>
    </r>
  </si>
  <si>
    <t>Table 3: Additional Dwelling Supplement (ADS)</t>
  </si>
  <si>
    <r>
      <t>Table 4: Notifiable Non-Residential Transactions, excluding Leases, by Total Consideration Band</t>
    </r>
    <r>
      <rPr>
        <b/>
        <vertAlign val="superscript"/>
        <sz val="12"/>
        <color theme="1"/>
        <rFont val="Arial"/>
        <family val="2"/>
      </rPr>
      <t>3</t>
    </r>
  </si>
  <si>
    <t>Table 5: Notifiable Lease Transactions</t>
  </si>
  <si>
    <r>
      <rPr>
        <vertAlign val="superscript"/>
        <sz val="10"/>
        <color theme="1"/>
        <rFont val="Arial"/>
        <family val="2"/>
      </rPr>
      <t>P</t>
    </r>
    <r>
      <rPr>
        <sz val="10"/>
        <color theme="1"/>
        <rFont val="Arial"/>
        <family val="2"/>
      </rPr>
      <t>: Data is provisional for 2 years, subject to monthly revisions.</t>
    </r>
  </si>
  <si>
    <r>
      <t>Mar-20</t>
    </r>
    <r>
      <rPr>
        <vertAlign val="superscript"/>
        <sz val="10"/>
        <color theme="1"/>
        <rFont val="Arial"/>
        <family val="2"/>
      </rPr>
      <t>P</t>
    </r>
  </si>
  <si>
    <r>
      <t>Mar-18</t>
    </r>
    <r>
      <rPr>
        <vertAlign val="superscript"/>
        <sz val="10"/>
        <color theme="1"/>
        <rFont val="Arial"/>
        <family val="2"/>
      </rPr>
      <t>F</t>
    </r>
  </si>
  <si>
    <r>
      <t>Apr-20</t>
    </r>
    <r>
      <rPr>
        <vertAlign val="superscript"/>
        <sz val="10"/>
        <color theme="1"/>
        <rFont val="Arial"/>
        <family val="2"/>
      </rPr>
      <t>P</t>
    </r>
  </si>
  <si>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</si>
  <si>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</si>
  <si>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Data in this release are drawn from Revenue Scotland's tax administration systems and classified by the date on which returns were received, not the date on which the transaction was undertaken.</t>
  </si>
  <si>
    <r>
      <t>Apr-18</t>
    </r>
    <r>
      <rPr>
        <vertAlign val="superscript"/>
        <sz val="10"/>
        <color theme="1"/>
        <rFont val="Arial"/>
        <family val="2"/>
      </rPr>
      <t>F</t>
    </r>
  </si>
  <si>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</si>
  <si>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</si>
  <si>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</si>
  <si>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</si>
  <si>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</si>
  <si>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</si>
  <si>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</si>
  <si>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r>
      <t xml:space="preserve">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t>
    </r>
    <r>
      <rPr>
        <b/>
        <sz val="10"/>
        <color theme="1"/>
        <rFont val="Arial"/>
        <family val="2"/>
      </rPr>
      <t>Consequently, Revenue Scotland's LBTT statistics revisions policy states that figures are initially provisional (subject to monthly revision), then finalised after 2 years.</t>
    </r>
  </si>
  <si>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</si>
  <si>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</si>
  <si>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</si>
  <si>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r>
      <rPr>
        <vertAlign val="superscript"/>
        <sz val="10"/>
        <color theme="1"/>
        <rFont val="Arial"/>
        <family val="2"/>
      </rPr>
      <t>2</t>
    </r>
    <r>
      <rPr>
        <sz val="10"/>
        <color theme="1"/>
        <rFont val="Arial"/>
        <family val="2"/>
      </rPr>
      <t>: Returns received during the stated week. Excludes returns which were subsequently voided.</t>
    </r>
  </si>
  <si>
    <t>Year</t>
  </si>
  <si>
    <t>Selected</t>
  </si>
  <si>
    <t>Select transation type:</t>
  </si>
  <si>
    <r>
      <rPr>
        <vertAlign val="superscript"/>
        <sz val="10"/>
        <color theme="1"/>
        <rFont val="Arial"/>
        <family val="2"/>
      </rPr>
      <t>3</t>
    </r>
    <r>
      <rPr>
        <sz val="10"/>
        <color theme="1"/>
        <rFont val="Arial"/>
        <family val="2"/>
      </rPr>
      <t>: Counts for ADS and non-ADS returns are provided from January 2017. ADS was introduced on 1 April 2016.</t>
    </r>
  </si>
  <si>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</si>
  <si>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</si>
  <si>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</si>
  <si>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</si>
  <si>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</si>
  <si>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</si>
  <si>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This includes details of changes to rates and bands which applied from 7 February 2020, namely on LBTT rates for non-residential leases.</t>
  </si>
  <si>
    <t>Supplementary information: Notifiable transactions excluding lease reviews, by week, including a short commentary on the impact of COVID-19 on LBTT transactions.</t>
  </si>
  <si>
    <t>COVID-19 data supplement</t>
  </si>
  <si>
    <t>A COVID-19 data supplement has been added to this publication to provide users with more detail on variations in the numbers of weekly LBTT transactions during the COVID-19 outbreak (compared to previous years).</t>
  </si>
  <si>
    <r>
      <rPr>
        <vertAlign val="superscript"/>
        <sz val="10"/>
        <color theme="1"/>
        <rFont val="Arial"/>
        <family val="2"/>
      </rPr>
      <t>4</t>
    </r>
    <r>
      <rPr>
        <sz val="10"/>
        <color theme="1"/>
        <rFont val="Arial"/>
        <family val="2"/>
      </rPr>
      <t>: Excludes returns for "reviews of a lease" - i.e. 3-year lease reviews, assignations and terminations. Monthly data on "reviews of a lease" can be found in Table 5 of this publication.</t>
    </r>
  </si>
  <si>
    <r>
      <t>Apr-18</t>
    </r>
    <r>
      <rPr>
        <vertAlign val="superscript"/>
        <sz val="10"/>
        <rFont val="Arial"/>
        <family val="2"/>
      </rPr>
      <t>F</t>
    </r>
  </si>
  <si>
    <t>All LBTT Returns</t>
  </si>
  <si>
    <r>
      <rPr>
        <vertAlign val="superscript"/>
        <sz val="10"/>
        <color theme="1"/>
        <rFont val="Arial"/>
        <family val="2"/>
      </rPr>
      <t>1</t>
    </r>
    <r>
      <rPr>
        <sz val="10"/>
        <color theme="1"/>
        <rFont val="Arial"/>
        <family val="2"/>
      </rPr>
      <t>: Weeks are counted from Sunday to Monday. This table contains transaction counts for all seven-day weeks wholly included in the period January to April.  Weekly counts will not sum to the monthly counts in table 1 because part weeks at the start of January and end of April are excluded.</t>
    </r>
  </si>
  <si>
    <t>Tax Monthly Statistics - May 2020</t>
  </si>
  <si>
    <r>
      <t>May-20</t>
    </r>
    <r>
      <rPr>
        <vertAlign val="superscript"/>
        <sz val="10"/>
        <color theme="1"/>
        <rFont val="Arial"/>
        <family val="2"/>
      </rPr>
      <t>P</t>
    </r>
  </si>
  <si>
    <r>
      <t>May-18</t>
    </r>
    <r>
      <rPr>
        <vertAlign val="superscript"/>
        <sz val="10"/>
        <color theme="1"/>
        <rFont val="Arial"/>
        <family val="2"/>
      </rPr>
      <t>F</t>
    </r>
  </si>
  <si>
    <t xml:space="preserve">Tax Monthly Statistics - May 2020 </t>
  </si>
  <si>
    <r>
      <t>Jun-18</t>
    </r>
    <r>
      <rPr>
        <vertAlign val="superscript"/>
        <sz val="10"/>
        <rFont val="Arial"/>
        <family val="2"/>
      </rPr>
      <t>P</t>
    </r>
  </si>
  <si>
    <r>
      <t>Jul-18</t>
    </r>
    <r>
      <rPr>
        <vertAlign val="superscript"/>
        <sz val="10"/>
        <rFont val="Arial"/>
        <family val="2"/>
      </rPr>
      <t>P</t>
    </r>
  </si>
  <si>
    <r>
      <t>Aug-18</t>
    </r>
    <r>
      <rPr>
        <vertAlign val="superscript"/>
        <sz val="10"/>
        <rFont val="Arial"/>
        <family val="2"/>
      </rPr>
      <t>P</t>
    </r>
  </si>
  <si>
    <r>
      <t>Sep-18</t>
    </r>
    <r>
      <rPr>
        <vertAlign val="superscript"/>
        <sz val="10"/>
        <rFont val="Arial"/>
        <family val="2"/>
      </rPr>
      <t>P</t>
    </r>
  </si>
  <si>
    <r>
      <t>Oct-18</t>
    </r>
    <r>
      <rPr>
        <vertAlign val="superscript"/>
        <sz val="10"/>
        <rFont val="Arial"/>
        <family val="2"/>
      </rPr>
      <t>P</t>
    </r>
  </si>
  <si>
    <r>
      <t>Nov-18</t>
    </r>
    <r>
      <rPr>
        <vertAlign val="superscript"/>
        <sz val="10"/>
        <rFont val="Arial"/>
        <family val="2"/>
      </rPr>
      <t>P</t>
    </r>
  </si>
  <si>
    <r>
      <t>Dec-18</t>
    </r>
    <r>
      <rPr>
        <vertAlign val="superscript"/>
        <sz val="10"/>
        <rFont val="Arial"/>
        <family val="2"/>
      </rPr>
      <t>P</t>
    </r>
  </si>
  <si>
    <r>
      <t>Jan-19</t>
    </r>
    <r>
      <rPr>
        <vertAlign val="superscript"/>
        <sz val="10"/>
        <rFont val="Arial"/>
        <family val="2"/>
      </rPr>
      <t>P</t>
    </r>
  </si>
  <si>
    <r>
      <t>Feb-19</t>
    </r>
    <r>
      <rPr>
        <vertAlign val="superscript"/>
        <sz val="10"/>
        <rFont val="Arial"/>
        <family val="2"/>
      </rPr>
      <t>P</t>
    </r>
  </si>
  <si>
    <r>
      <t>Mar-19</t>
    </r>
    <r>
      <rPr>
        <vertAlign val="superscript"/>
        <sz val="10"/>
        <rFont val="Arial"/>
        <family val="2"/>
      </rPr>
      <t>P</t>
    </r>
  </si>
  <si>
    <r>
      <t>Apr-19</t>
    </r>
    <r>
      <rPr>
        <vertAlign val="superscript"/>
        <sz val="10"/>
        <rFont val="Arial"/>
        <family val="2"/>
      </rPr>
      <t>P</t>
    </r>
  </si>
  <si>
    <r>
      <t>May-19</t>
    </r>
    <r>
      <rPr>
        <vertAlign val="superscript"/>
        <sz val="10"/>
        <rFont val="Arial"/>
        <family val="2"/>
      </rPr>
      <t>P</t>
    </r>
  </si>
  <si>
    <r>
      <t>Jun-19</t>
    </r>
    <r>
      <rPr>
        <vertAlign val="superscript"/>
        <sz val="10"/>
        <rFont val="Arial"/>
        <family val="2"/>
      </rPr>
      <t>P</t>
    </r>
  </si>
  <si>
    <r>
      <t>Jul-19</t>
    </r>
    <r>
      <rPr>
        <vertAlign val="superscript"/>
        <sz val="10"/>
        <rFont val="Arial"/>
        <family val="2"/>
      </rPr>
      <t>P</t>
    </r>
  </si>
  <si>
    <r>
      <t>Aug-19</t>
    </r>
    <r>
      <rPr>
        <vertAlign val="superscript"/>
        <sz val="10"/>
        <rFont val="Arial"/>
        <family val="2"/>
      </rPr>
      <t>P</t>
    </r>
  </si>
  <si>
    <r>
      <t>Sep-19</t>
    </r>
    <r>
      <rPr>
        <vertAlign val="superscript"/>
        <sz val="10"/>
        <rFont val="Arial"/>
        <family val="2"/>
      </rPr>
      <t>P</t>
    </r>
  </si>
  <si>
    <r>
      <t>Oct-19</t>
    </r>
    <r>
      <rPr>
        <vertAlign val="superscript"/>
        <sz val="10"/>
        <rFont val="Arial"/>
        <family val="2"/>
      </rPr>
      <t>P</t>
    </r>
  </si>
  <si>
    <r>
      <t>Nov-19</t>
    </r>
    <r>
      <rPr>
        <vertAlign val="superscript"/>
        <sz val="10"/>
        <rFont val="Arial"/>
        <family val="2"/>
      </rPr>
      <t>P</t>
    </r>
  </si>
  <si>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</si>
  <si>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</si>
  <si>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</si>
  <si>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</si>
  <si>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</si>
  <si>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</si>
  <si>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A total self reported tax liability of £18.1m was declared by taxpayers in May 2020, £3.2m higher than the previous month, but £29.4m lower than May 2019.</t>
  </si>
  <si>
    <t>In comparison to the previous month, residential liabilities decreased by £0.1m whilst non-residential liabilities increased by £3.4m.</t>
  </si>
  <si>
    <t>A total of 3,590 notifiable land and building transactions were reported in May 2020, 40 more than the previous month but 6,900 fewer than May 2019.</t>
  </si>
  <si>
    <r>
      <rPr>
        <b/>
        <sz val="10"/>
        <rFont val="Arial"/>
        <family val="2"/>
      </rPr>
      <t>Commentary</t>
    </r>
    <r>
      <rPr>
        <sz val="10"/>
        <rFont val="Arial"/>
        <family val="2"/>
      </rPr>
      <t xml:space="preserve">
The COVID-19 outbreak has affected the number of LBTT tax returns received by Revenue Scotland, as illustrated by a clear reduction in transactions and revenue in April 2020. This supplementary information, produced in addition to the regular monthly content, provides a more detailed illustration of how the numbers of transactions have changed week by week compared to the same period in earlier years.
Up to 22 March 2020, the total number of LBTT returns submitted in 2020 was similar to the same period of previous years - for residential and non-residential, ADS and non-ADS returns. 
In the first week after "stay at home" measures were introduced on 23 March 2020, Revenue Scotland received 32% fewer LBTT returns than the comparable weeks of 2016-2019 on average.  From 22 March, residential LBTT returns fell for four weeks in a row from 1,690 to 600 returns before flattening off. Non-residential LBTT returns dropped off more rapidly in the two weeks from 22 March, before stabilising at around 100 returns per week.
In the eight weeks since 5 April 2020, the number of Residential and Non-Residential LBTT returns has been </t>
    </r>
    <r>
      <rPr>
        <b/>
        <sz val="10"/>
        <rFont val="Arial"/>
        <family val="2"/>
      </rPr>
      <t>remarkably stable and has shown no indication of dropping further</t>
    </r>
    <r>
      <rPr>
        <sz val="10"/>
        <rFont val="Arial"/>
        <family val="2"/>
      </rPr>
      <t xml:space="preserve">.  Residential returns (average 670 per week) are at around 35% of the level observed in the same period for previous years and Non-Residential returns  (average 100 per week) are at around 40% of the level observed in the same period for previous years.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Key dates
</t>
    </r>
    <r>
      <rPr>
        <sz val="10"/>
        <rFont val="Arial"/>
        <family val="2"/>
      </rPr>
      <t xml:space="preserve">
</t>
    </r>
    <r>
      <rPr>
        <b/>
        <sz val="10"/>
        <rFont val="Arial"/>
        <family val="2"/>
      </rPr>
      <t xml:space="preserve">1 March: </t>
    </r>
    <r>
      <rPr>
        <sz val="10"/>
        <rFont val="Arial"/>
        <family val="2"/>
      </rPr>
      <t xml:space="preserve">First confirmed COVID-19 case in Scotland
</t>
    </r>
    <r>
      <rPr>
        <b/>
        <sz val="10"/>
        <rFont val="Arial"/>
        <family val="2"/>
      </rPr>
      <t>23 March:</t>
    </r>
    <r>
      <rPr>
        <sz val="10"/>
        <rFont val="Arial"/>
        <family val="2"/>
      </rPr>
      <t xml:space="preserve"> Scottish Government and UK Government introduce stay-at-home measures to control the pandemic
</t>
    </r>
    <r>
      <rPr>
        <b/>
        <sz val="10"/>
        <rFont val="Arial"/>
        <family val="2"/>
      </rPr>
      <t xml:space="preserve">24 March: </t>
    </r>
    <r>
      <rPr>
        <sz val="10"/>
        <rFont val="Arial"/>
        <family val="2"/>
      </rPr>
      <t xml:space="preserve">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 xml:space="preserve">31 March: </t>
    </r>
    <r>
      <rPr>
        <sz val="10"/>
        <rFont val="Arial"/>
        <family val="2"/>
      </rPr>
      <t xml:space="preserve">Scottish Government releases detailed guidance for people buying or selling private residential homes in Scotland during the COVID-19 outbreak.
</t>
    </r>
    <r>
      <rPr>
        <b/>
        <sz val="10"/>
        <rFont val="Arial"/>
        <family val="2"/>
      </rPr>
      <t xml:space="preserve">27 April: </t>
    </r>
    <r>
      <rPr>
        <sz val="10"/>
        <rFont val="Arial"/>
        <family val="2"/>
      </rPr>
      <t xml:space="preserve">Registers of Scotland introduces new digital submissions service for land register applications. The application record, however, remains closed.
</t>
    </r>
    <r>
      <rPr>
        <b/>
        <sz val="10"/>
        <rFont val="Arial"/>
        <family val="2"/>
      </rPr>
      <t xml:space="preserve">Other notable features of the weekly transaction counts
</t>
    </r>
    <r>
      <rPr>
        <sz val="10"/>
        <rFont val="Arial"/>
        <family val="2"/>
      </rPr>
      <t xml:space="preserve">•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</si>
  <si>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</si>
  <si>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</si>
  <si>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</si>
  <si>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t>As above but annual, broken down by Government Office Region and value of transaction. Published by HMRC on the last working day of June.</t>
  </si>
  <si>
    <t>One table publication produced quarterly with breakdown of whether transactions were liable for tax or not. Numbers of transactions only, not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</si>
</sst>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0"/>
    <numFmt numFmtId="166" formatCode="#,##0.0"/>
    <numFmt numFmtId="167" formatCode="0.000"/>
    <numFmt numFmtId="168" formatCode="_-* #,##0.0_-;\-* #,##0.0_-;_-* &quot;-&quot;??_-;_-@_-"/>
    <numFmt numFmtId="169" formatCode="_-* #,##0_-;\-* #,##0_-;_-* &quot;-&quot;??_-;_-@_-"/>
  </numFmts>
  <fonts count="37"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u/>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u/>
      <sz val="10"/>
      <name val="Arial"/>
      <family val="2"/>
    </font>
    <font>
      <b/>
      <vertAlign val="superscript"/>
      <sz val="12"/>
      <color theme="1"/>
      <name val="Arial"/>
      <family val="2"/>
    </font>
    <font>
      <b/>
      <sz val="10"/>
      <color rgb="FF112277"/>
      <name val="Arial"/>
      <family val="2"/>
    </font>
    <font>
      <b/>
      <sz val="12"/>
      <name val="Arial"/>
      <family val="2"/>
    </font>
    <font>
      <i/>
      <u/>
      <sz val="10"/>
      <color theme="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4"/>
      <color rgb="FFFF0000"/>
      <name val="Arial"/>
      <family val="2"/>
    </font>
    <font>
      <b/>
      <u/>
      <sz val="10"/>
      <color rgb="FFFF0000"/>
      <name val="Arial"/>
      <family val="2"/>
    </font>
    <font>
      <sz val="10"/>
      <color theme="0" tint="-0.1499984740745262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4">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0" applyNumberFormat="0" applyAlignment="0" applyProtection="0"/>
    <xf numFmtId="0" fontId="25" fillId="6" borderId="11" applyNumberFormat="0" applyAlignment="0" applyProtection="0"/>
    <xf numFmtId="0" fontId="26" fillId="6" borderId="10" applyNumberFormat="0" applyAlignment="0" applyProtection="0"/>
    <xf numFmtId="0" fontId="27" fillId="0" borderId="12" applyNumberFormat="0" applyFill="0" applyAlignment="0" applyProtection="0"/>
    <xf numFmtId="0" fontId="28" fillId="7" borderId="13" applyNumberFormat="0" applyAlignment="0" applyProtection="0"/>
    <xf numFmtId="0" fontId="8" fillId="0" borderId="0" applyNumberFormat="0" applyFill="0" applyBorder="0" applyAlignment="0" applyProtection="0"/>
    <xf numFmtId="0" fontId="1" fillId="8" borderId="14" applyNumberFormat="0" applyFont="0" applyAlignment="0" applyProtection="0"/>
    <xf numFmtId="0" fontId="29" fillId="0" borderId="0" applyNumberFormat="0" applyFill="0" applyBorder="0" applyAlignment="0" applyProtection="0"/>
    <xf numFmtId="0" fontId="2" fillId="0" borderId="15" applyNumberFormat="0" applyFill="0" applyAlignment="0" applyProtection="0"/>
    <xf numFmtId="0" fontId="3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0" fillId="32" borderId="0" applyNumberFormat="0" applyBorder="0" applyAlignment="0" applyProtection="0"/>
  </cellStyleXfs>
  <cellXfs count="138">
    <xf numFmtId="0" fontId="0" fillId="0" borderId="0" xfId="0"/>
    <xf numFmtId="0" fontId="0" fillId="0" borderId="0" xfId="0" applyFill="1"/>
    <xf numFmtId="0" fontId="0" fillId="0" borderId="0" xfId="0" applyFill="1" applyBorder="1"/>
    <xf numFmtId="0" fontId="0" fillId="0" borderId="0" xfId="0" applyFont="1" applyFill="1"/>
    <xf numFmtId="0" fontId="3" fillId="0" borderId="0" xfId="0" applyFont="1" applyFill="1"/>
    <xf numFmtId="0" fontId="4" fillId="0" borderId="0" xfId="0" applyFont="1" applyFill="1" applyBorder="1"/>
    <xf numFmtId="3" fontId="0" fillId="0" borderId="0" xfId="0" applyNumberFormat="1" applyFill="1"/>
    <xf numFmtId="0" fontId="9" fillId="0" borderId="0" xfId="0" applyFont="1" applyFill="1"/>
    <xf numFmtId="0" fontId="8" fillId="0" borderId="0" xfId="0" applyFont="1" applyFill="1"/>
    <xf numFmtId="0" fontId="0" fillId="33" borderId="0" xfId="0" applyFill="1"/>
    <xf numFmtId="3" fontId="0" fillId="33" borderId="0" xfId="0" applyNumberFormat="1" applyFill="1"/>
    <xf numFmtId="0" fontId="3" fillId="33" borderId="0" xfId="0" applyFont="1" applyFill="1"/>
    <xf numFmtId="0" fontId="4" fillId="33" borderId="0" xfId="0" applyFont="1" applyFill="1" applyBorder="1"/>
    <xf numFmtId="0" fontId="0" fillId="33" borderId="0" xfId="0" applyFill="1" applyBorder="1"/>
    <xf numFmtId="0" fontId="4" fillId="33" borderId="1" xfId="0" applyFont="1" applyFill="1" applyBorder="1"/>
    <xf numFmtId="0" fontId="0" fillId="33" borderId="1" xfId="0" applyFill="1" applyBorder="1"/>
    <xf numFmtId="0" fontId="15" fillId="33" borderId="0" xfId="0" applyFont="1" applyFill="1" applyBorder="1"/>
    <xf numFmtId="0" fontId="0" fillId="33" borderId="0" xfId="0" applyFont="1" applyFill="1"/>
    <xf numFmtId="0" fontId="9" fillId="33" borderId="0" xfId="0" applyFont="1" applyFill="1"/>
    <xf numFmtId="0" fontId="8" fillId="33" borderId="0" xfId="0" applyFont="1" applyFill="1"/>
    <xf numFmtId="0" fontId="6" fillId="33" borderId="0" xfId="0" applyFont="1" applyFill="1"/>
    <xf numFmtId="165" fontId="0" fillId="33" borderId="0" xfId="0" applyNumberFormat="1" applyFill="1" applyBorder="1"/>
    <xf numFmtId="0" fontId="9" fillId="33" borderId="0" xfId="0" applyFont="1" applyFill="1" applyBorder="1"/>
    <xf numFmtId="0" fontId="9" fillId="33" borderId="0" xfId="0" applyFont="1" applyFill="1" applyAlignment="1"/>
    <xf numFmtId="0" fontId="2" fillId="33" borderId="0" xfId="0" applyFont="1" applyFill="1"/>
    <xf numFmtId="0" fontId="2" fillId="0" borderId="0" xfId="0" applyFont="1" applyFill="1"/>
    <xf numFmtId="0" fontId="4" fillId="0" borderId="1" xfId="0" applyFont="1" applyFill="1" applyBorder="1"/>
    <xf numFmtId="0" fontId="0" fillId="0" borderId="1" xfId="0" applyFill="1" applyBorder="1"/>
    <xf numFmtId="0" fontId="11" fillId="0" borderId="0" xfId="0" applyFont="1" applyFill="1"/>
    <xf numFmtId="0" fontId="5" fillId="0" borderId="0" xfId="2" applyFill="1"/>
    <xf numFmtId="0" fontId="0" fillId="0" borderId="2" xfId="0" applyFont="1" applyFill="1" applyBorder="1" applyAlignment="1">
      <alignment horizontal="center" wrapText="1"/>
    </xf>
    <xf numFmtId="0" fontId="31" fillId="0" borderId="0" xfId="0" applyFont="1" applyFill="1" applyBorder="1" applyAlignment="1">
      <alignment horizontal="center" wrapText="1"/>
    </xf>
    <xf numFmtId="0" fontId="31" fillId="0" borderId="0" xfId="0" applyFont="1" applyFill="1"/>
    <xf numFmtId="3" fontId="9" fillId="0" borderId="2" xfId="0" applyNumberFormat="1" applyFont="1" applyFill="1" applyBorder="1" applyAlignment="1">
      <alignment horizontal="right" vertical="top"/>
    </xf>
    <xf numFmtId="3" fontId="9" fillId="0" borderId="2" xfId="0" applyNumberFormat="1" applyFont="1" applyFill="1" applyBorder="1" applyAlignment="1">
      <alignment horizontal="right"/>
    </xf>
    <xf numFmtId="0" fontId="0" fillId="0" borderId="0" xfId="0" applyFont="1" applyFill="1" applyBorder="1" applyAlignment="1">
      <alignment horizontal="center"/>
    </xf>
    <xf numFmtId="3" fontId="9" fillId="0" borderId="2" xfId="1" applyNumberFormat="1" applyFont="1" applyFill="1" applyBorder="1" applyAlignment="1">
      <alignment horizontal="right"/>
    </xf>
    <xf numFmtId="17" fontId="9" fillId="0" borderId="0" xfId="0" applyNumberFormat="1" applyFont="1" applyFill="1" applyBorder="1" applyAlignment="1">
      <alignment horizontal="left"/>
    </xf>
    <xf numFmtId="166" fontId="9" fillId="0" borderId="2" xfId="0" applyNumberFormat="1" applyFont="1" applyFill="1" applyBorder="1" applyAlignment="1">
      <alignment horizontal="right" vertical="top"/>
    </xf>
    <xf numFmtId="166" fontId="9" fillId="34" borderId="2" xfId="0" applyNumberFormat="1" applyFont="1" applyFill="1" applyBorder="1" applyAlignment="1">
      <alignment horizontal="right" vertical="top"/>
    </xf>
    <xf numFmtId="166" fontId="9" fillId="0" borderId="2" xfId="0" applyNumberFormat="1" applyFont="1" applyFill="1" applyBorder="1" applyAlignment="1">
      <alignment horizontal="right"/>
    </xf>
    <xf numFmtId="166" fontId="9" fillId="0" borderId="2" xfId="1" applyNumberFormat="1" applyFont="1" applyFill="1" applyBorder="1" applyAlignment="1">
      <alignment horizontal="right"/>
    </xf>
    <xf numFmtId="3" fontId="9" fillId="34" borderId="2" xfId="0" applyNumberFormat="1" applyFont="1" applyFill="1" applyBorder="1" applyAlignment="1">
      <alignment horizontal="right"/>
    </xf>
    <xf numFmtId="166" fontId="9" fillId="34" borderId="2" xfId="0" applyNumberFormat="1" applyFont="1" applyFill="1" applyBorder="1" applyAlignment="1">
      <alignment horizontal="right"/>
    </xf>
    <xf numFmtId="0" fontId="0" fillId="0" borderId="20" xfId="0" applyFill="1" applyBorder="1"/>
    <xf numFmtId="10" fontId="8" fillId="0" borderId="0" xfId="0" applyNumberFormat="1" applyFont="1" applyFill="1"/>
    <xf numFmtId="3" fontId="9" fillId="33" borderId="2" xfId="0" applyNumberFormat="1" applyFont="1" applyFill="1" applyBorder="1" applyAlignment="1">
      <alignment horizontal="right"/>
    </xf>
    <xf numFmtId="166" fontId="9" fillId="33" borderId="2" xfId="0" applyNumberFormat="1" applyFont="1" applyFill="1" applyBorder="1" applyAlignment="1">
      <alignment horizontal="right"/>
    </xf>
    <xf numFmtId="17" fontId="11" fillId="0" borderId="0" xfId="0" applyNumberFormat="1" applyFont="1" applyFill="1" applyBorder="1" applyAlignment="1">
      <alignment horizontal="left"/>
    </xf>
    <xf numFmtId="0" fontId="2" fillId="33" borderId="0" xfId="0" applyFont="1" applyFill="1" applyBorder="1"/>
    <xf numFmtId="3" fontId="9" fillId="33" borderId="0" xfId="0" applyNumberFormat="1" applyFont="1" applyFill="1" applyBorder="1" applyAlignment="1">
      <alignment horizontal="right"/>
    </xf>
    <xf numFmtId="166" fontId="9" fillId="33" borderId="0" xfId="0" applyNumberFormat="1" applyFont="1" applyFill="1" applyBorder="1" applyAlignment="1">
      <alignment horizontal="right"/>
    </xf>
    <xf numFmtId="17" fontId="11" fillId="33" borderId="0" xfId="0" applyNumberFormat="1" applyFont="1" applyFill="1" applyBorder="1" applyAlignment="1">
      <alignment horizontal="left"/>
    </xf>
    <xf numFmtId="0" fontId="31" fillId="0" borderId="0" xfId="0" applyFont="1" applyFill="1" applyBorder="1"/>
    <xf numFmtId="167" fontId="0" fillId="0" borderId="0" xfId="0" applyNumberFormat="1" applyFill="1"/>
    <xf numFmtId="0" fontId="0" fillId="0" borderId="2" xfId="0" quotePrefix="1" applyFill="1" applyBorder="1"/>
    <xf numFmtId="0" fontId="34" fillId="33" borderId="0" xfId="0" applyFont="1" applyFill="1"/>
    <xf numFmtId="164" fontId="0" fillId="0" borderId="0" xfId="1" applyFont="1" applyFill="1"/>
    <xf numFmtId="0" fontId="0" fillId="0" borderId="0" xfId="0" quotePrefix="1" applyFill="1" applyBorder="1"/>
    <xf numFmtId="164" fontId="9" fillId="0" borderId="0" xfId="1" applyFont="1" applyFill="1" applyBorder="1" applyAlignment="1">
      <alignment horizontal="right" vertical="top"/>
    </xf>
    <xf numFmtId="168" fontId="9" fillId="0" borderId="0" xfId="1" applyNumberFormat="1" applyFont="1" applyFill="1" applyBorder="1" applyAlignment="1">
      <alignment horizontal="right" vertical="top"/>
    </xf>
    <xf numFmtId="0" fontId="8" fillId="0" borderId="0" xfId="0" applyFont="1" applyFill="1" applyAlignment="1">
      <alignment wrapText="1"/>
    </xf>
    <xf numFmtId="0" fontId="9" fillId="0" borderId="0" xfId="0" applyFont="1" applyFill="1" applyAlignment="1">
      <alignment wrapText="1"/>
    </xf>
    <xf numFmtId="0" fontId="12" fillId="0" borderId="0" xfId="0" applyFont="1" applyFill="1" applyAlignment="1">
      <alignment wrapText="1"/>
    </xf>
    <xf numFmtId="0" fontId="5" fillId="0" borderId="0" xfId="2" applyFill="1" applyAlignment="1">
      <alignment wrapText="1"/>
    </xf>
    <xf numFmtId="0" fontId="0" fillId="0" borderId="0" xfId="0" applyFill="1" applyAlignment="1">
      <alignment wrapText="1"/>
    </xf>
    <xf numFmtId="0" fontId="7" fillId="0" borderId="0" xfId="0" applyFont="1"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5" fillId="0" borderId="0" xfId="2" applyFill="1" applyAlignment="1">
      <alignment vertical="center"/>
    </xf>
    <xf numFmtId="0" fontId="0" fillId="0" borderId="0" xfId="0" applyFont="1" applyFill="1" applyAlignment="1">
      <alignment vertical="center" wrapText="1"/>
    </xf>
    <xf numFmtId="0" fontId="0" fillId="0" borderId="0" xfId="0" applyFill="1" applyAlignment="1">
      <alignment vertical="center"/>
    </xf>
    <xf numFmtId="16" fontId="0" fillId="0" borderId="0" xfId="0" applyNumberFormat="1" applyFill="1"/>
    <xf numFmtId="16" fontId="3" fillId="0" borderId="0" xfId="0" applyNumberFormat="1" applyFont="1" applyFill="1"/>
    <xf numFmtId="16" fontId="4" fillId="0" borderId="0" xfId="0" applyNumberFormat="1" applyFont="1" applyFill="1" applyBorder="1"/>
    <xf numFmtId="16" fontId="0" fillId="0" borderId="0" xfId="0" applyNumberFormat="1" applyFill="1" applyAlignment="1">
      <alignment wrapText="1"/>
    </xf>
    <xf numFmtId="16" fontId="0" fillId="0" borderId="0" xfId="0" applyNumberFormat="1"/>
    <xf numFmtId="0" fontId="0" fillId="0" borderId="0" xfId="1" applyNumberFormat="1" applyFont="1" applyFill="1"/>
    <xf numFmtId="0" fontId="3" fillId="0" borderId="0" xfId="1" applyNumberFormat="1" applyFont="1" applyFill="1"/>
    <xf numFmtId="0" fontId="4" fillId="0" borderId="0" xfId="1" applyNumberFormat="1" applyFont="1" applyFill="1" applyBorder="1"/>
    <xf numFmtId="0" fontId="0" fillId="0" borderId="0" xfId="1" applyNumberFormat="1" applyFont="1" applyFill="1" applyAlignment="1">
      <alignment wrapText="1"/>
    </xf>
    <xf numFmtId="0" fontId="0" fillId="0" borderId="0" xfId="1" applyNumberFormat="1" applyFont="1"/>
    <xf numFmtId="0" fontId="0" fillId="0" borderId="2" xfId="0" applyFill="1" applyBorder="1"/>
    <xf numFmtId="169" fontId="30" fillId="0" borderId="0" xfId="1" applyNumberFormat="1" applyFont="1" applyFill="1"/>
    <xf numFmtId="169" fontId="30" fillId="0" borderId="0" xfId="1" applyNumberFormat="1" applyFont="1" applyFill="1" applyAlignment="1">
      <alignment wrapText="1"/>
    </xf>
    <xf numFmtId="169" fontId="30" fillId="0" borderId="21" xfId="1" applyNumberFormat="1" applyFont="1" applyFill="1" applyBorder="1" applyAlignment="1">
      <alignment horizontal="center" wrapText="1"/>
    </xf>
    <xf numFmtId="0" fontId="0" fillId="0" borderId="5" xfId="1" applyNumberFormat="1" applyFont="1" applyBorder="1"/>
    <xf numFmtId="0" fontId="14" fillId="0" borderId="22" xfId="0" applyFont="1" applyFill="1" applyBorder="1" applyAlignment="1">
      <alignment horizontal="center" wrapText="1"/>
    </xf>
    <xf numFmtId="0" fontId="14" fillId="0" borderId="23" xfId="0" applyFont="1" applyFill="1" applyBorder="1" applyAlignment="1">
      <alignment horizontal="center" wrapText="1"/>
    </xf>
    <xf numFmtId="164" fontId="0" fillId="0" borderId="0" xfId="0" applyNumberFormat="1" applyFill="1"/>
    <xf numFmtId="0" fontId="30" fillId="0" borderId="0" xfId="0" applyFont="1" applyFill="1"/>
    <xf numFmtId="0" fontId="14" fillId="0" borderId="2" xfId="0" applyFont="1" applyFill="1" applyBorder="1" applyAlignment="1">
      <alignment horizontal="center" wrapText="1"/>
    </xf>
    <xf numFmtId="3" fontId="9" fillId="0" borderId="0" xfId="1" applyNumberFormat="1" applyFont="1" applyFill="1" applyBorder="1" applyAlignment="1">
      <alignment horizontal="right"/>
    </xf>
    <xf numFmtId="166" fontId="9" fillId="0" borderId="0" xfId="1" applyNumberFormat="1" applyFont="1" applyFill="1" applyBorder="1" applyAlignment="1">
      <alignment horizontal="right"/>
    </xf>
    <xf numFmtId="0" fontId="0" fillId="0" borderId="0" xfId="0" applyAlignment="1">
      <alignment wrapText="1"/>
    </xf>
    <xf numFmtId="16" fontId="0" fillId="33" borderId="0" xfId="0" applyNumberFormat="1" applyFill="1"/>
    <xf numFmtId="0" fontId="35" fillId="0" borderId="0" xfId="2" applyFont="1" applyFill="1"/>
    <xf numFmtId="0" fontId="0" fillId="0" borderId="2" xfId="0" quotePrefix="1" applyFont="1" applyFill="1" applyBorder="1"/>
    <xf numFmtId="0" fontId="9" fillId="0" borderId="2" xfId="0" quotePrefix="1" applyFont="1" applyFill="1" applyBorder="1"/>
    <xf numFmtId="3" fontId="30" fillId="0" borderId="0" xfId="1" applyNumberFormat="1" applyFont="1" applyFill="1"/>
    <xf numFmtId="16" fontId="0" fillId="0" borderId="22" xfId="0" applyNumberFormat="1" applyBorder="1"/>
    <xf numFmtId="0" fontId="12" fillId="0" borderId="0" xfId="2" applyFont="1" applyFill="1"/>
    <xf numFmtId="3" fontId="0" fillId="0" borderId="2" xfId="0" applyNumberFormat="1" applyFont="1" applyFill="1" applyBorder="1" applyAlignment="1">
      <alignment horizontal="right" vertical="top"/>
    </xf>
    <xf numFmtId="166" fontId="0" fillId="0" borderId="2" xfId="0" applyNumberFormat="1" applyFont="1" applyFill="1" applyBorder="1" applyAlignment="1">
      <alignment horizontal="right" vertical="top"/>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3" fontId="1" fillId="0" borderId="22" xfId="1" applyNumberFormat="1" applyFont="1" applyBorder="1"/>
    <xf numFmtId="3" fontId="1" fillId="0" borderId="23" xfId="1" applyNumberFormat="1" applyFont="1" applyBorder="1"/>
    <xf numFmtId="3" fontId="1" fillId="0" borderId="2" xfId="1" applyNumberFormat="1" applyFont="1" applyBorder="1"/>
    <xf numFmtId="169" fontId="36" fillId="34" borderId="22" xfId="1" applyNumberFormat="1" applyFont="1" applyFill="1" applyBorder="1"/>
    <xf numFmtId="3" fontId="1" fillId="0" borderId="22" xfId="1" applyNumberFormat="1" applyFont="1" applyFill="1" applyBorder="1"/>
    <xf numFmtId="3" fontId="1" fillId="0" borderId="23" xfId="1" applyNumberFormat="1" applyFont="1" applyFill="1" applyBorder="1"/>
    <xf numFmtId="0" fontId="5" fillId="33" borderId="0" xfId="2" applyFill="1" applyAlignment="1">
      <alignment horizontal="left" wrapText="1"/>
    </xf>
    <xf numFmtId="166" fontId="0" fillId="0" borderId="0" xfId="0" applyNumberFormat="1" applyFill="1"/>
    <xf numFmtId="0" fontId="0" fillId="0" borderId="0" xfId="0" applyFill="1" applyAlignment="1">
      <alignment horizontal="left" wrapText="1"/>
    </xf>
    <xf numFmtId="16" fontId="0" fillId="0" borderId="0" xfId="0" applyNumberFormat="1" applyFill="1" applyAlignment="1">
      <alignment horizontal="left" wrapText="1"/>
    </xf>
    <xf numFmtId="0" fontId="0" fillId="33" borderId="0" xfId="0" applyFont="1" applyFill="1" applyAlignment="1">
      <alignment horizontal="left" wrapText="1"/>
    </xf>
    <xf numFmtId="0" fontId="14" fillId="0" borderId="24" xfId="0" applyFont="1" applyFill="1" applyBorder="1" applyAlignment="1">
      <alignment horizontal="center"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9" fillId="0" borderId="0" xfId="0" applyFont="1" applyFill="1" applyAlignment="1">
      <alignment horizontal="left" vertical="top" wrapText="1"/>
    </xf>
    <xf numFmtId="0" fontId="14" fillId="0" borderId="2" xfId="0" applyFont="1" applyFill="1" applyBorder="1" applyAlignment="1">
      <alignment horizontal="center" wrapText="1"/>
    </xf>
    <xf numFmtId="0" fontId="0" fillId="0" borderId="2" xfId="0"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14" fillId="0" borderId="16" xfId="0" applyFont="1" applyFill="1" applyBorder="1" applyAlignment="1">
      <alignment horizontal="center" wrapText="1"/>
    </xf>
    <xf numFmtId="0" fontId="14" fillId="0" borderId="19" xfId="0" applyFont="1" applyFill="1" applyBorder="1" applyAlignment="1">
      <alignment horizont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FFCC"/>
      <color rgb="FFAC9AC2"/>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supplement'!$M$12</c:f>
          <c:strCache>
            <c:ptCount val="1"/>
            <c:pt idx="0">
              <c:v>Residential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4817743548526364E-2"/>
          <c:y val="0.1197417271993543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noFill/>
                <a:prstDash val="solid"/>
                <a:round/>
              </a:ln>
              <a:effectLst/>
            </c:spPr>
          </c:marker>
          <c:xVal>
            <c:numRef>
              <c:f>'COVID-19 supplement'!$B$93:$B$113</c:f>
              <c:numCache>
                <c:formatCode>d\-mmm</c:formatCode>
                <c:ptCount val="21"/>
                <c:pt idx="0">
                  <c:v>43973</c:v>
                </c:pt>
                <c:pt idx="1">
                  <c:v>43966</c:v>
                </c:pt>
                <c:pt idx="2">
                  <c:v>43959</c:v>
                </c:pt>
                <c:pt idx="3">
                  <c:v>43952</c:v>
                </c:pt>
                <c:pt idx="4">
                  <c:v>43945</c:v>
                </c:pt>
                <c:pt idx="5">
                  <c:v>43938</c:v>
                </c:pt>
                <c:pt idx="6">
                  <c:v>43931</c:v>
                </c:pt>
                <c:pt idx="7">
                  <c:v>43924</c:v>
                </c:pt>
                <c:pt idx="8">
                  <c:v>43917</c:v>
                </c:pt>
                <c:pt idx="9">
                  <c:v>43910</c:v>
                </c:pt>
                <c:pt idx="10">
                  <c:v>43903</c:v>
                </c:pt>
                <c:pt idx="11">
                  <c:v>43896</c:v>
                </c:pt>
                <c:pt idx="12">
                  <c:v>43889</c:v>
                </c:pt>
                <c:pt idx="13">
                  <c:v>43882</c:v>
                </c:pt>
                <c:pt idx="14">
                  <c:v>43875</c:v>
                </c:pt>
                <c:pt idx="15">
                  <c:v>43868</c:v>
                </c:pt>
                <c:pt idx="16">
                  <c:v>43861</c:v>
                </c:pt>
                <c:pt idx="17">
                  <c:v>43854</c:v>
                </c:pt>
                <c:pt idx="18">
                  <c:v>43847</c:v>
                </c:pt>
                <c:pt idx="19">
                  <c:v>43840</c:v>
                </c:pt>
                <c:pt idx="20">
                  <c:v>43833</c:v>
                </c:pt>
              </c:numCache>
            </c:numRef>
          </c:xVal>
          <c:yVal>
            <c:numRef>
              <c:f>'COVID-19 supplement'!$I$93:$I$113</c:f>
              <c:numCache>
                <c:formatCode>#,##0</c:formatCode>
                <c:ptCount val="21"/>
                <c:pt idx="0">
                  <c:v>1960</c:v>
                </c:pt>
                <c:pt idx="1">
                  <c:v>1570</c:v>
                </c:pt>
                <c:pt idx="2">
                  <c:v>1640</c:v>
                </c:pt>
                <c:pt idx="3">
                  <c:v>1760</c:v>
                </c:pt>
                <c:pt idx="4">
                  <c:v>1870</c:v>
                </c:pt>
                <c:pt idx="5">
                  <c:v>1420</c:v>
                </c:pt>
                <c:pt idx="6">
                  <c:v>1550</c:v>
                </c:pt>
                <c:pt idx="7">
                  <c:v>2540</c:v>
                </c:pt>
                <c:pt idx="8">
                  <c:v>4120</c:v>
                </c:pt>
                <c:pt idx="9">
                  <c:v>2220</c:v>
                </c:pt>
                <c:pt idx="10">
                  <c:v>1610</c:v>
                </c:pt>
                <c:pt idx="11">
                  <c:v>1360</c:v>
                </c:pt>
                <c:pt idx="12">
                  <c:v>1810</c:v>
                </c:pt>
                <c:pt idx="13">
                  <c:v>1450</c:v>
                </c:pt>
                <c:pt idx="14">
                  <c:v>1240</c:v>
                </c:pt>
                <c:pt idx="15">
                  <c:v>1280</c:v>
                </c:pt>
                <c:pt idx="16">
                  <c:v>1780</c:v>
                </c:pt>
                <c:pt idx="17">
                  <c:v>1820</c:v>
                </c:pt>
                <c:pt idx="18">
                  <c:v>1710</c:v>
                </c:pt>
                <c:pt idx="19">
                  <c:v>1610</c:v>
                </c:pt>
                <c:pt idx="20">
                  <c:v>860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rgbClr val="AC9AC2"/>
              </a:solidFill>
              <a:prstDash val="solid"/>
              <a:round/>
            </a:ln>
            <a:effectLst/>
          </c:spPr>
          <c:marker>
            <c:symbol val="circle"/>
            <c:size val="7"/>
            <c:spPr>
              <a:solidFill>
                <a:srgbClr val="AC9AC2"/>
              </a:solidFill>
              <a:ln w="9525" cap="flat" cmpd="sng" algn="ctr">
                <a:noFill/>
                <a:prstDash val="solid"/>
                <a:round/>
              </a:ln>
              <a:effectLst/>
            </c:spPr>
          </c:marker>
          <c:xVal>
            <c:numRef>
              <c:f>'COVID-19 supplement'!$B$72:$B$92</c:f>
              <c:numCache>
                <c:formatCode>d\-mmm</c:formatCode>
                <c:ptCount val="21"/>
                <c:pt idx="0">
                  <c:v>43972</c:v>
                </c:pt>
                <c:pt idx="1">
                  <c:v>43965</c:v>
                </c:pt>
                <c:pt idx="2">
                  <c:v>43958</c:v>
                </c:pt>
                <c:pt idx="3">
                  <c:v>43951</c:v>
                </c:pt>
                <c:pt idx="4">
                  <c:v>43944</c:v>
                </c:pt>
                <c:pt idx="5">
                  <c:v>43937</c:v>
                </c:pt>
                <c:pt idx="6">
                  <c:v>43930</c:v>
                </c:pt>
                <c:pt idx="7">
                  <c:v>43923</c:v>
                </c:pt>
                <c:pt idx="8">
                  <c:v>43916</c:v>
                </c:pt>
                <c:pt idx="9">
                  <c:v>43909</c:v>
                </c:pt>
                <c:pt idx="10">
                  <c:v>43902</c:v>
                </c:pt>
                <c:pt idx="11">
                  <c:v>43895</c:v>
                </c:pt>
                <c:pt idx="12">
                  <c:v>43887</c:v>
                </c:pt>
                <c:pt idx="13">
                  <c:v>43880</c:v>
                </c:pt>
                <c:pt idx="14">
                  <c:v>43873</c:v>
                </c:pt>
                <c:pt idx="15">
                  <c:v>43866</c:v>
                </c:pt>
                <c:pt idx="16">
                  <c:v>43859</c:v>
                </c:pt>
                <c:pt idx="17">
                  <c:v>43852</c:v>
                </c:pt>
                <c:pt idx="18">
                  <c:v>43845</c:v>
                </c:pt>
                <c:pt idx="19">
                  <c:v>43838</c:v>
                </c:pt>
                <c:pt idx="20">
                  <c:v>43831</c:v>
                </c:pt>
              </c:numCache>
            </c:numRef>
          </c:xVal>
          <c:yVal>
            <c:numRef>
              <c:f>'COVID-19 supplement'!$I$72:$I$92</c:f>
              <c:numCache>
                <c:formatCode>#,##0</c:formatCode>
                <c:ptCount val="21"/>
                <c:pt idx="0">
                  <c:v>2030</c:v>
                </c:pt>
                <c:pt idx="1">
                  <c:v>2000</c:v>
                </c:pt>
                <c:pt idx="2">
                  <c:v>2080</c:v>
                </c:pt>
                <c:pt idx="3">
                  <c:v>2220</c:v>
                </c:pt>
                <c:pt idx="4">
                  <c:v>2240</c:v>
                </c:pt>
                <c:pt idx="5">
                  <c:v>1660</c:v>
                </c:pt>
                <c:pt idx="6">
                  <c:v>1790</c:v>
                </c:pt>
                <c:pt idx="7">
                  <c:v>2500</c:v>
                </c:pt>
                <c:pt idx="8">
                  <c:v>2450</c:v>
                </c:pt>
                <c:pt idx="9">
                  <c:v>1670</c:v>
                </c:pt>
                <c:pt idx="10">
                  <c:v>1550</c:v>
                </c:pt>
                <c:pt idx="11">
                  <c:v>1570</c:v>
                </c:pt>
                <c:pt idx="12">
                  <c:v>1950</c:v>
                </c:pt>
                <c:pt idx="13">
                  <c:v>1470</c:v>
                </c:pt>
                <c:pt idx="14">
                  <c:v>1260</c:v>
                </c:pt>
                <c:pt idx="15">
                  <c:v>1390</c:v>
                </c:pt>
                <c:pt idx="16">
                  <c:v>2050</c:v>
                </c:pt>
                <c:pt idx="17">
                  <c:v>1760</c:v>
                </c:pt>
                <c:pt idx="18">
                  <c:v>1590</c:v>
                </c:pt>
                <c:pt idx="19">
                  <c:v>1440</c:v>
                </c:pt>
                <c:pt idx="20">
                  <c:v>590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chemeClr val="accent4"/>
              </a:solidFill>
              <a:prstDash val="solid"/>
              <a:round/>
            </a:ln>
            <a:effectLst/>
          </c:spPr>
          <c:marker>
            <c:symbol val="circle"/>
            <c:size val="7"/>
            <c:spPr>
              <a:solidFill>
                <a:schemeClr val="accent4"/>
              </a:solidFill>
              <a:ln w="9525" cap="flat" cmpd="sng" algn="ctr">
                <a:noFill/>
                <a:prstDash val="solid"/>
                <a:round/>
              </a:ln>
              <a:effectLst/>
            </c:spPr>
          </c:marker>
          <c:xVal>
            <c:numRef>
              <c:f>'COVID-19 supplement'!$B$52:$B$71</c:f>
              <c:numCache>
                <c:formatCode>d\-mmm</c:formatCode>
                <c:ptCount val="20"/>
                <c:pt idx="0">
                  <c:v>43971</c:v>
                </c:pt>
                <c:pt idx="1">
                  <c:v>43964</c:v>
                </c:pt>
                <c:pt idx="2">
                  <c:v>43957</c:v>
                </c:pt>
                <c:pt idx="3">
                  <c:v>43950</c:v>
                </c:pt>
                <c:pt idx="4">
                  <c:v>43943</c:v>
                </c:pt>
                <c:pt idx="5">
                  <c:v>43936</c:v>
                </c:pt>
                <c:pt idx="6">
                  <c:v>43929</c:v>
                </c:pt>
                <c:pt idx="7">
                  <c:v>43922</c:v>
                </c:pt>
                <c:pt idx="8">
                  <c:v>43915</c:v>
                </c:pt>
                <c:pt idx="9">
                  <c:v>43908</c:v>
                </c:pt>
                <c:pt idx="10">
                  <c:v>43901</c:v>
                </c:pt>
                <c:pt idx="11">
                  <c:v>43894</c:v>
                </c:pt>
                <c:pt idx="12">
                  <c:v>43886</c:v>
                </c:pt>
                <c:pt idx="13">
                  <c:v>43879</c:v>
                </c:pt>
                <c:pt idx="14">
                  <c:v>43872</c:v>
                </c:pt>
                <c:pt idx="15">
                  <c:v>43865</c:v>
                </c:pt>
                <c:pt idx="16">
                  <c:v>43858</c:v>
                </c:pt>
                <c:pt idx="17">
                  <c:v>43851</c:v>
                </c:pt>
                <c:pt idx="18">
                  <c:v>43844</c:v>
                </c:pt>
                <c:pt idx="19">
                  <c:v>43837</c:v>
                </c:pt>
              </c:numCache>
            </c:numRef>
          </c:xVal>
          <c:yVal>
            <c:numRef>
              <c:f>'COVID-19 supplement'!$I$52:$I$71</c:f>
              <c:numCache>
                <c:formatCode>#,##0</c:formatCode>
                <c:ptCount val="20"/>
                <c:pt idx="0">
                  <c:v>1830</c:v>
                </c:pt>
                <c:pt idx="1">
                  <c:v>1770</c:v>
                </c:pt>
                <c:pt idx="2">
                  <c:v>1640</c:v>
                </c:pt>
                <c:pt idx="3">
                  <c:v>2300</c:v>
                </c:pt>
                <c:pt idx="4">
                  <c:v>2050</c:v>
                </c:pt>
                <c:pt idx="5">
                  <c:v>1620</c:v>
                </c:pt>
                <c:pt idx="6">
                  <c:v>1870</c:v>
                </c:pt>
                <c:pt idx="7">
                  <c:v>1920</c:v>
                </c:pt>
                <c:pt idx="8">
                  <c:v>2140</c:v>
                </c:pt>
                <c:pt idx="9">
                  <c:v>1590</c:v>
                </c:pt>
                <c:pt idx="10">
                  <c:v>1500</c:v>
                </c:pt>
                <c:pt idx="11">
                  <c:v>1750</c:v>
                </c:pt>
                <c:pt idx="12">
                  <c:v>1260</c:v>
                </c:pt>
                <c:pt idx="13">
                  <c:v>1320</c:v>
                </c:pt>
                <c:pt idx="14">
                  <c:v>1230</c:v>
                </c:pt>
                <c:pt idx="15">
                  <c:v>1310</c:v>
                </c:pt>
                <c:pt idx="16">
                  <c:v>1850</c:v>
                </c:pt>
                <c:pt idx="17">
                  <c:v>1630</c:v>
                </c:pt>
                <c:pt idx="18">
                  <c:v>1690</c:v>
                </c:pt>
                <c:pt idx="19">
                  <c:v>1280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chemeClr val="accent4">
                  <a:lumMod val="75000"/>
                </a:schemeClr>
              </a:solidFill>
              <a:prstDash val="solid"/>
              <a:round/>
            </a:ln>
            <a:effectLst/>
          </c:spPr>
          <c:marker>
            <c:symbol val="circle"/>
            <c:size val="7"/>
            <c:spPr>
              <a:solidFill>
                <a:schemeClr val="accent4">
                  <a:lumMod val="75000"/>
                </a:schemeClr>
              </a:solidFill>
              <a:ln w="9525" cap="flat" cmpd="sng" algn="ctr">
                <a:noFill/>
                <a:prstDash val="solid"/>
                <a:round/>
              </a:ln>
              <a:effectLst/>
            </c:spPr>
          </c:marker>
          <c:xVal>
            <c:numRef>
              <c:f>'COVID-19 supplement'!$B$32:$B$51</c:f>
              <c:numCache>
                <c:formatCode>d\-mmm</c:formatCode>
                <c:ptCount val="20"/>
                <c:pt idx="0">
                  <c:v>43970</c:v>
                </c:pt>
                <c:pt idx="1">
                  <c:v>43963</c:v>
                </c:pt>
                <c:pt idx="2">
                  <c:v>43956</c:v>
                </c:pt>
                <c:pt idx="3">
                  <c:v>43949</c:v>
                </c:pt>
                <c:pt idx="4">
                  <c:v>43942</c:v>
                </c:pt>
                <c:pt idx="5">
                  <c:v>43935</c:v>
                </c:pt>
                <c:pt idx="6">
                  <c:v>43928</c:v>
                </c:pt>
                <c:pt idx="7">
                  <c:v>43921</c:v>
                </c:pt>
                <c:pt idx="8">
                  <c:v>43914</c:v>
                </c:pt>
                <c:pt idx="9">
                  <c:v>43907</c:v>
                </c:pt>
                <c:pt idx="10">
                  <c:v>43900</c:v>
                </c:pt>
                <c:pt idx="11">
                  <c:v>43893</c:v>
                </c:pt>
                <c:pt idx="12">
                  <c:v>43885</c:v>
                </c:pt>
                <c:pt idx="13">
                  <c:v>43878</c:v>
                </c:pt>
                <c:pt idx="14">
                  <c:v>43871</c:v>
                </c:pt>
                <c:pt idx="15">
                  <c:v>43864</c:v>
                </c:pt>
                <c:pt idx="16">
                  <c:v>43857</c:v>
                </c:pt>
                <c:pt idx="17">
                  <c:v>43850</c:v>
                </c:pt>
                <c:pt idx="18">
                  <c:v>43843</c:v>
                </c:pt>
                <c:pt idx="19">
                  <c:v>43836</c:v>
                </c:pt>
              </c:numCache>
            </c:numRef>
          </c:xVal>
          <c:yVal>
            <c:numRef>
              <c:f>'COVID-19 supplement'!$I$32:$I$51</c:f>
              <c:numCache>
                <c:formatCode>#,##0</c:formatCode>
                <c:ptCount val="20"/>
                <c:pt idx="0">
                  <c:v>1830</c:v>
                </c:pt>
                <c:pt idx="1">
                  <c:v>1910</c:v>
                </c:pt>
                <c:pt idx="2">
                  <c:v>1820</c:v>
                </c:pt>
                <c:pt idx="3">
                  <c:v>2550</c:v>
                </c:pt>
                <c:pt idx="4">
                  <c:v>1800</c:v>
                </c:pt>
                <c:pt idx="5">
                  <c:v>1680</c:v>
                </c:pt>
                <c:pt idx="6">
                  <c:v>1930</c:v>
                </c:pt>
                <c:pt idx="7">
                  <c:v>2390</c:v>
                </c:pt>
                <c:pt idx="8">
                  <c:v>2230</c:v>
                </c:pt>
                <c:pt idx="9">
                  <c:v>1600</c:v>
                </c:pt>
                <c:pt idx="10">
                  <c:v>1490</c:v>
                </c:pt>
                <c:pt idx="11">
                  <c:v>1570</c:v>
                </c:pt>
                <c:pt idx="12">
                  <c:v>1810</c:v>
                </c:pt>
                <c:pt idx="13">
                  <c:v>1280</c:v>
                </c:pt>
                <c:pt idx="14">
                  <c:v>1180</c:v>
                </c:pt>
                <c:pt idx="15">
                  <c:v>1400</c:v>
                </c:pt>
                <c:pt idx="16">
                  <c:v>1950</c:v>
                </c:pt>
                <c:pt idx="17">
                  <c:v>2130</c:v>
                </c:pt>
                <c:pt idx="18">
                  <c:v>1700</c:v>
                </c:pt>
                <c:pt idx="19">
                  <c:v>1320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rgbClr val="0070C0"/>
              </a:solidFill>
              <a:prstDash val="solid"/>
              <a:round/>
            </a:ln>
            <a:effectLst/>
          </c:spPr>
          <c:marker>
            <c:symbol val="circle"/>
            <c:size val="7"/>
            <c:spPr>
              <a:solidFill>
                <a:srgbClr val="0070C0"/>
              </a:solidFill>
              <a:ln w="9525" cap="flat" cmpd="sng" algn="ctr">
                <a:noFill/>
                <a:prstDash val="solid"/>
                <a:round/>
              </a:ln>
              <a:effectLst/>
            </c:spPr>
          </c:marker>
          <c:xVal>
            <c:numRef>
              <c:f>'COVID-19 supplement'!$B$11:$B$31</c:f>
              <c:numCache>
                <c:formatCode>d\-mmm</c:formatCode>
                <c:ptCount val="21"/>
                <c:pt idx="0">
                  <c:v>43975</c:v>
                </c:pt>
                <c:pt idx="1">
                  <c:v>43968</c:v>
                </c:pt>
                <c:pt idx="2">
                  <c:v>43961</c:v>
                </c:pt>
                <c:pt idx="3">
                  <c:v>43954</c:v>
                </c:pt>
                <c:pt idx="4">
                  <c:v>43947</c:v>
                </c:pt>
                <c:pt idx="5">
                  <c:v>43940</c:v>
                </c:pt>
                <c:pt idx="6">
                  <c:v>43933</c:v>
                </c:pt>
                <c:pt idx="7">
                  <c:v>43926</c:v>
                </c:pt>
                <c:pt idx="8">
                  <c:v>43919</c:v>
                </c:pt>
                <c:pt idx="9">
                  <c:v>43912</c:v>
                </c:pt>
                <c:pt idx="10">
                  <c:v>43905</c:v>
                </c:pt>
                <c:pt idx="11">
                  <c:v>43898</c:v>
                </c:pt>
                <c:pt idx="12">
                  <c:v>43891</c:v>
                </c:pt>
                <c:pt idx="13">
                  <c:v>43884</c:v>
                </c:pt>
                <c:pt idx="14">
                  <c:v>43877</c:v>
                </c:pt>
                <c:pt idx="15">
                  <c:v>43870</c:v>
                </c:pt>
                <c:pt idx="16">
                  <c:v>43863</c:v>
                </c:pt>
                <c:pt idx="17">
                  <c:v>43856</c:v>
                </c:pt>
                <c:pt idx="18">
                  <c:v>43849</c:v>
                </c:pt>
                <c:pt idx="19">
                  <c:v>43842</c:v>
                </c:pt>
                <c:pt idx="20">
                  <c:v>43835</c:v>
                </c:pt>
              </c:numCache>
            </c:numRef>
          </c:xVal>
          <c:yVal>
            <c:numRef>
              <c:f>'COVID-19 supplement'!$I$11:$I$31</c:f>
              <c:numCache>
                <c:formatCode>#,##0</c:formatCode>
                <c:ptCount val="21"/>
                <c:pt idx="0">
                  <c:v>740</c:v>
                </c:pt>
                <c:pt idx="1">
                  <c:v>710</c:v>
                </c:pt>
                <c:pt idx="2">
                  <c:v>720</c:v>
                </c:pt>
                <c:pt idx="3">
                  <c:v>560</c:v>
                </c:pt>
                <c:pt idx="4">
                  <c:v>660</c:v>
                </c:pt>
                <c:pt idx="5">
                  <c:v>670</c:v>
                </c:pt>
                <c:pt idx="6">
                  <c:v>600</c:v>
                </c:pt>
                <c:pt idx="7">
                  <c:v>710</c:v>
                </c:pt>
                <c:pt idx="8">
                  <c:v>1110</c:v>
                </c:pt>
                <c:pt idx="9">
                  <c:v>1450</c:v>
                </c:pt>
                <c:pt idx="10">
                  <c:v>1690</c:v>
                </c:pt>
                <c:pt idx="11">
                  <c:v>1600</c:v>
                </c:pt>
                <c:pt idx="12">
                  <c:v>1860</c:v>
                </c:pt>
                <c:pt idx="13">
                  <c:v>1500</c:v>
                </c:pt>
                <c:pt idx="14">
                  <c:v>1330</c:v>
                </c:pt>
                <c:pt idx="15">
                  <c:v>1410</c:v>
                </c:pt>
                <c:pt idx="16">
                  <c:v>1870</c:v>
                </c:pt>
                <c:pt idx="17">
                  <c:v>1820</c:v>
                </c:pt>
                <c:pt idx="18">
                  <c:v>1640</c:v>
                </c:pt>
                <c:pt idx="19">
                  <c:v>1560</c:v>
                </c:pt>
                <c:pt idx="20">
                  <c:v>1240</c:v>
                </c:pt>
              </c:numCache>
            </c:numRef>
          </c:yVal>
          <c:smooth val="0"/>
          <c:extLst>
            <c:ext xmlns:c16="http://schemas.microsoft.com/office/drawing/2014/chart" uri="{C3380CC4-5D6E-409C-BE32-E72D297353CC}">
              <c16:uniqueId val="{00000027-B80E-45D2-950B-6CC0E206A34D}"/>
            </c:ext>
          </c:extLst>
        </c:ser>
        <c:dLbls>
          <c:showLegendKey val="0"/>
          <c:showVal val="0"/>
          <c:showCatName val="0"/>
          <c:showSerName val="0"/>
          <c:showPercent val="0"/>
          <c:showBubbleSize val="0"/>
        </c:dLbls>
        <c:axId val="721796160"/>
        <c:axId val="721794192"/>
      </c:scatterChart>
      <c:valAx>
        <c:axId val="721796160"/>
        <c:scaling>
          <c:orientation val="minMax"/>
          <c:max val="43976"/>
          <c:min val="43829"/>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2714625</xdr:colOff>
      <xdr:row>0</xdr:row>
      <xdr:rowOff>142875</xdr:rowOff>
    </xdr:from>
    <xdr:to>
      <xdr:col>2</xdr:col>
      <xdr:colOff>4893945</xdr:colOff>
      <xdr:row>5</xdr:row>
      <xdr:rowOff>38100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2</xdr:col>
      <xdr:colOff>4010025</xdr:colOff>
      <xdr:row>42</xdr:row>
      <xdr:rowOff>57150</xdr:rowOff>
    </xdr:from>
    <xdr:to>
      <xdr:col>2</xdr:col>
      <xdr:colOff>4772025</xdr:colOff>
      <xdr:row>44</xdr:row>
      <xdr:rowOff>47625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3857625</xdr:colOff>
      <xdr:row>0</xdr:row>
      <xdr:rowOff>180975</xdr:rowOff>
    </xdr:from>
    <xdr:to>
      <xdr:col>1</xdr:col>
      <xdr:colOff>6036945</xdr:colOff>
      <xdr:row>4</xdr:row>
      <xdr:rowOff>152400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3962400</xdr:colOff>
      <xdr:row>0</xdr:row>
      <xdr:rowOff>152400</xdr:rowOff>
    </xdr:from>
    <xdr:to>
      <xdr:col>1</xdr:col>
      <xdr:colOff>6141720</xdr:colOff>
      <xdr:row>5</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495300</xdr:colOff>
      <xdr:row>1</xdr:row>
      <xdr:rowOff>9525</xdr:rowOff>
    </xdr:from>
    <xdr:to>
      <xdr:col>10</xdr:col>
      <xdr:colOff>1114388</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10</xdr:col>
      <xdr:colOff>9525</xdr:colOff>
      <xdr:row>12</xdr:row>
      <xdr:rowOff>63953</xdr:rowOff>
    </xdr:from>
    <xdr:to>
      <xdr:col>19</xdr:col>
      <xdr:colOff>274863</xdr:colOff>
      <xdr:row>35</xdr:row>
      <xdr:rowOff>131989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485775</xdr:colOff>
      <xdr:row>0</xdr:row>
      <xdr:rowOff>114300</xdr:rowOff>
    </xdr:from>
    <xdr:to>
      <xdr:col>7</xdr:col>
      <xdr:colOff>712470</xdr:colOff>
      <xdr:row>5</xdr:row>
      <xdr:rowOff>9525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14300"/>
          <a:ext cx="2188845"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723900</xdr:colOff>
      <xdr:row>0</xdr:row>
      <xdr:rowOff>190500</xdr:rowOff>
    </xdr:from>
    <xdr:to>
      <xdr:col>7</xdr:col>
      <xdr:colOff>961707</xdr:colOff>
      <xdr:row>5</xdr:row>
      <xdr:rowOff>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190500"/>
          <a:ext cx="2179320"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809625</xdr:colOff>
      <xdr:row>0</xdr:row>
      <xdr:rowOff>133350</xdr:rowOff>
    </xdr:from>
    <xdr:to>
      <xdr:col>7</xdr:col>
      <xdr:colOff>226695</xdr:colOff>
      <xdr:row>4</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3375" y="133350"/>
          <a:ext cx="2179320" cy="1047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0</xdr:row>
      <xdr:rowOff>133350</xdr:rowOff>
    </xdr:from>
    <xdr:to>
      <xdr:col>7</xdr:col>
      <xdr:colOff>767238</xdr:colOff>
      <xdr:row>5</xdr:row>
      <xdr:rowOff>29100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33350"/>
          <a:ext cx="2186463" cy="113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447675</xdr:colOff>
      <xdr:row>0</xdr:row>
      <xdr:rowOff>171450</xdr:rowOff>
    </xdr:from>
    <xdr:to>
      <xdr:col>7</xdr:col>
      <xdr:colOff>1036320</xdr:colOff>
      <xdr:row>5</xdr:row>
      <xdr:rowOff>70375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collections/property-transactions-in-the-uk"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s://www.gov.uk/government/collections/property-transactions-in-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F45"/>
  <sheetViews>
    <sheetView showGridLines="0" tabSelected="1" zoomScaleNormal="100" workbookViewId="0"/>
  </sheetViews>
  <sheetFormatPr defaultRowHeight="12.75" x14ac:dyDescent="0.2"/>
  <cols>
    <col min="1" max="1" width="1.85546875" style="1" customWidth="1"/>
    <col min="2" max="2" width="20.7109375" style="1" customWidth="1"/>
    <col min="3" max="3" width="73.42578125" style="1" customWidth="1"/>
    <col min="4" max="4" width="2.7109375" style="1" customWidth="1"/>
    <col min="5" max="5" width="9.140625" style="1" customWidth="1"/>
    <col min="6" max="16384" width="9.140625" style="1"/>
  </cols>
  <sheetData>
    <row r="1" spans="1:6" ht="17.25" customHeight="1" x14ac:dyDescent="0.25">
      <c r="A1" s="9"/>
      <c r="B1" s="56"/>
      <c r="C1" s="9"/>
      <c r="E1" s="9"/>
      <c r="F1" s="9"/>
    </row>
    <row r="2" spans="1:6" ht="20.25" customHeight="1" x14ac:dyDescent="0.3">
      <c r="A2" s="9"/>
      <c r="B2" s="4" t="s">
        <v>0</v>
      </c>
      <c r="E2" s="9"/>
      <c r="F2" s="9"/>
    </row>
    <row r="3" spans="1:6" ht="27" customHeight="1" x14ac:dyDescent="0.3">
      <c r="A3" s="9"/>
      <c r="B3" s="4" t="s">
        <v>1</v>
      </c>
      <c r="E3" s="9"/>
      <c r="F3" s="9"/>
    </row>
    <row r="4" spans="1:6" ht="20.25" customHeight="1" x14ac:dyDescent="0.3">
      <c r="A4" s="9"/>
      <c r="B4" s="4" t="s">
        <v>192</v>
      </c>
      <c r="E4" s="9"/>
      <c r="F4" s="9"/>
    </row>
    <row r="5" spans="1:6" ht="12.75" customHeight="1" x14ac:dyDescent="0.3">
      <c r="A5" s="9"/>
      <c r="B5" s="4"/>
      <c r="E5" s="9"/>
      <c r="F5" s="9"/>
    </row>
    <row r="6" spans="1:6" x14ac:dyDescent="0.2">
      <c r="A6" s="9"/>
      <c r="B6" s="25" t="s">
        <v>51</v>
      </c>
      <c r="E6" s="9"/>
      <c r="F6" s="9"/>
    </row>
    <row r="7" spans="1:6" ht="39" customHeight="1" x14ac:dyDescent="0.2">
      <c r="A7" s="9"/>
      <c r="B7" s="116" t="s">
        <v>162</v>
      </c>
      <c r="C7" s="116"/>
      <c r="E7" s="9"/>
      <c r="F7" s="9"/>
    </row>
    <row r="8" spans="1:6" x14ac:dyDescent="0.2">
      <c r="A8" s="9"/>
      <c r="E8" s="9"/>
      <c r="F8" s="9"/>
    </row>
    <row r="9" spans="1:6" ht="15.75" customHeight="1" x14ac:dyDescent="0.25">
      <c r="A9" s="9"/>
      <c r="B9" s="26" t="s">
        <v>2</v>
      </c>
      <c r="C9" s="27"/>
      <c r="D9" s="27"/>
      <c r="E9" s="9"/>
      <c r="F9" s="9"/>
    </row>
    <row r="10" spans="1:6" x14ac:dyDescent="0.2">
      <c r="A10" s="9"/>
      <c r="E10" s="9"/>
    </row>
    <row r="11" spans="1:6" x14ac:dyDescent="0.2">
      <c r="A11" s="9"/>
      <c r="B11" s="29" t="s">
        <v>13</v>
      </c>
      <c r="C11" s="1" t="s">
        <v>16</v>
      </c>
      <c r="E11" s="9"/>
    </row>
    <row r="12" spans="1:6" x14ac:dyDescent="0.2">
      <c r="A12" s="9"/>
      <c r="E12" s="9"/>
    </row>
    <row r="13" spans="1:6" x14ac:dyDescent="0.2">
      <c r="A13" s="9"/>
      <c r="B13" s="29" t="s">
        <v>3</v>
      </c>
      <c r="C13" s="3" t="s">
        <v>28</v>
      </c>
      <c r="E13" s="9"/>
    </row>
    <row r="14" spans="1:6" x14ac:dyDescent="0.2">
      <c r="A14" s="9"/>
      <c r="C14" s="3"/>
      <c r="E14" s="9"/>
    </row>
    <row r="15" spans="1:6" s="73" customFormat="1" ht="25.5" x14ac:dyDescent="0.2">
      <c r="A15" s="70"/>
      <c r="B15" s="71" t="s">
        <v>4</v>
      </c>
      <c r="C15" s="72" t="s">
        <v>163</v>
      </c>
      <c r="E15" s="70"/>
    </row>
    <row r="16" spans="1:6" x14ac:dyDescent="0.2">
      <c r="A16" s="9"/>
      <c r="C16" s="3"/>
      <c r="E16" s="9"/>
    </row>
    <row r="17" spans="1:5" x14ac:dyDescent="0.2">
      <c r="A17" s="9"/>
      <c r="B17" s="29" t="s">
        <v>5</v>
      </c>
      <c r="C17" s="3" t="s">
        <v>19</v>
      </c>
      <c r="E17" s="9"/>
    </row>
    <row r="18" spans="1:5" x14ac:dyDescent="0.2">
      <c r="A18" s="9"/>
      <c r="E18" s="9"/>
    </row>
    <row r="19" spans="1:5" x14ac:dyDescent="0.2">
      <c r="A19" s="9"/>
      <c r="B19" s="29" t="s">
        <v>18</v>
      </c>
      <c r="C19" s="1" t="s">
        <v>29</v>
      </c>
      <c r="E19" s="9"/>
    </row>
    <row r="20" spans="1:5" x14ac:dyDescent="0.2">
      <c r="A20" s="9"/>
      <c r="E20" s="9"/>
    </row>
    <row r="21" spans="1:5" x14ac:dyDescent="0.2">
      <c r="A21" s="9"/>
      <c r="B21" s="29" t="s">
        <v>27</v>
      </c>
      <c r="C21" s="1" t="s">
        <v>30</v>
      </c>
      <c r="E21" s="9"/>
    </row>
    <row r="22" spans="1:5" x14ac:dyDescent="0.2">
      <c r="A22" s="9"/>
      <c r="E22" s="9"/>
    </row>
    <row r="23" spans="1:5" s="73" customFormat="1" ht="39" customHeight="1" x14ac:dyDescent="0.2">
      <c r="A23" s="70"/>
      <c r="B23" s="71" t="s">
        <v>164</v>
      </c>
      <c r="C23" s="96" t="s">
        <v>185</v>
      </c>
      <c r="E23" s="70"/>
    </row>
    <row r="24" spans="1:5" x14ac:dyDescent="0.2">
      <c r="A24" s="9"/>
      <c r="E24" s="9"/>
    </row>
    <row r="25" spans="1:5" x14ac:dyDescent="0.2">
      <c r="A25" s="9"/>
      <c r="C25" s="1" t="s">
        <v>31</v>
      </c>
      <c r="E25" s="9"/>
    </row>
    <row r="26" spans="1:5" x14ac:dyDescent="0.2">
      <c r="A26" s="9"/>
      <c r="E26" s="9"/>
    </row>
    <row r="27" spans="1:5" x14ac:dyDescent="0.2">
      <c r="A27" s="9"/>
      <c r="B27" s="29" t="s">
        <v>7</v>
      </c>
      <c r="C27" s="1" t="s">
        <v>32</v>
      </c>
      <c r="E27" s="9"/>
    </row>
    <row r="28" spans="1:5" x14ac:dyDescent="0.2">
      <c r="A28" s="9"/>
      <c r="B28" s="29"/>
      <c r="E28" s="9"/>
    </row>
    <row r="29" spans="1:5" ht="12" customHeight="1" x14ac:dyDescent="0.25">
      <c r="A29" s="9"/>
      <c r="B29" s="26"/>
      <c r="C29" s="27"/>
      <c r="D29" s="27"/>
      <c r="E29" s="9"/>
    </row>
    <row r="30" spans="1:5" s="65" customFormat="1" x14ac:dyDescent="0.2">
      <c r="A30" s="68"/>
      <c r="B30" s="67"/>
      <c r="C30" s="67"/>
      <c r="E30" s="68"/>
    </row>
    <row r="31" spans="1:5" s="67" customFormat="1" ht="78" customHeight="1" x14ac:dyDescent="0.2">
      <c r="A31" s="69"/>
      <c r="B31" s="116" t="s">
        <v>165</v>
      </c>
      <c r="C31" s="116"/>
      <c r="E31" s="69"/>
    </row>
    <row r="32" spans="1:5" s="67" customFormat="1" x14ac:dyDescent="0.2">
      <c r="A32" s="69"/>
      <c r="E32" s="69"/>
    </row>
    <row r="33" spans="1:5" s="67" customFormat="1" ht="37.5" customHeight="1" x14ac:dyDescent="0.2">
      <c r="A33" s="69"/>
      <c r="B33" s="116" t="s">
        <v>166</v>
      </c>
      <c r="C33" s="116"/>
      <c r="E33" s="69"/>
    </row>
    <row r="34" spans="1:5" s="67" customFormat="1" x14ac:dyDescent="0.2">
      <c r="A34" s="69"/>
      <c r="E34" s="69"/>
    </row>
    <row r="35" spans="1:5" s="67" customFormat="1" ht="15" customHeight="1" x14ac:dyDescent="0.2">
      <c r="A35" s="69"/>
      <c r="B35" s="116" t="s">
        <v>167</v>
      </c>
      <c r="C35" s="116"/>
      <c r="E35" s="69"/>
    </row>
    <row r="36" spans="1:5" s="67" customFormat="1" x14ac:dyDescent="0.2">
      <c r="A36" s="69"/>
      <c r="E36" s="69"/>
    </row>
    <row r="37" spans="1:5" s="67" customFormat="1" ht="39.75" customHeight="1" x14ac:dyDescent="0.2">
      <c r="A37" s="69"/>
      <c r="B37" s="116" t="s">
        <v>168</v>
      </c>
      <c r="C37" s="116"/>
      <c r="E37" s="69"/>
    </row>
    <row r="38" spans="1:5" s="67" customFormat="1" x14ac:dyDescent="0.2">
      <c r="A38" s="69"/>
      <c r="E38" s="69"/>
    </row>
    <row r="39" spans="1:5" s="67" customFormat="1" ht="74.25" customHeight="1" x14ac:dyDescent="0.2">
      <c r="A39" s="69"/>
      <c r="B39" s="116" t="s">
        <v>169</v>
      </c>
      <c r="C39" s="116"/>
      <c r="E39" s="69"/>
    </row>
    <row r="40" spans="1:5" s="67" customFormat="1" x14ac:dyDescent="0.2">
      <c r="A40" s="69"/>
      <c r="E40" s="69"/>
    </row>
    <row r="41" spans="1:5" s="65" customFormat="1" ht="26.25" customHeight="1" x14ac:dyDescent="0.2">
      <c r="A41" s="68"/>
      <c r="B41" s="116" t="s">
        <v>170</v>
      </c>
      <c r="C41" s="116"/>
      <c r="E41" s="68"/>
    </row>
    <row r="42" spans="1:5" s="65" customFormat="1" x14ac:dyDescent="0.2">
      <c r="A42" s="68"/>
      <c r="B42" s="67"/>
      <c r="C42" s="67"/>
      <c r="E42" s="68"/>
    </row>
    <row r="43" spans="1:5" s="65" customFormat="1" x14ac:dyDescent="0.2">
      <c r="A43" s="68"/>
      <c r="B43" s="116" t="s">
        <v>12</v>
      </c>
      <c r="C43" s="116"/>
      <c r="E43" s="68"/>
    </row>
    <row r="44" spans="1:5" s="65" customFormat="1" x14ac:dyDescent="0.2">
      <c r="A44" s="68"/>
      <c r="B44" s="116" t="s">
        <v>6</v>
      </c>
      <c r="C44" s="116"/>
      <c r="E44" s="68"/>
    </row>
    <row r="45" spans="1:5" x14ac:dyDescent="0.2">
      <c r="A45" s="9"/>
      <c r="B45" s="9"/>
      <c r="C45" s="9"/>
      <c r="E45" s="9"/>
    </row>
  </sheetData>
  <mergeCells count="9">
    <mergeCell ref="B44:C44"/>
    <mergeCell ref="B41:C41"/>
    <mergeCell ref="B39:C39"/>
    <mergeCell ref="B7:C7"/>
    <mergeCell ref="B31:C31"/>
    <mergeCell ref="B33:C33"/>
    <mergeCell ref="B35:C35"/>
    <mergeCell ref="B37:C37"/>
    <mergeCell ref="B43:C43"/>
  </mergeCells>
  <hyperlinks>
    <hyperlink ref="B13" location="'Table 1'!A1" display="Table 1"/>
    <hyperlink ref="B15" location="'Table 2'!A1" display="Table 2"/>
    <hyperlink ref="B17" location="'Table 3'!A1" display="Table 3"/>
    <hyperlink ref="B11" location="Commentary!A1" display="Commentary"/>
    <hyperlink ref="B19" location="'Table 4'!A1" display="Table 4"/>
    <hyperlink ref="B21" location="'Table 5'!A1" display="Table 5"/>
    <hyperlink ref="B23" location="'COVID-19 supplement'!A1" display="COVID-19 supplement"/>
    <hyperlink ref="B27"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38"/>
  <sheetViews>
    <sheetView showGridLines="0" zoomScaleNormal="100" workbookViewId="0"/>
  </sheetViews>
  <sheetFormatPr defaultRowHeight="12.75" x14ac:dyDescent="0.2"/>
  <cols>
    <col min="1" max="1" width="1.85546875" style="9" customWidth="1"/>
    <col min="2" max="2" width="92.42578125" style="1" customWidth="1"/>
    <col min="3" max="3" width="2.5703125" style="1" customWidth="1"/>
    <col min="4" max="4" width="9.140625" style="1"/>
    <col min="6" max="6" width="9.140625" style="9"/>
    <col min="7" max="16384" width="9.140625" style="1"/>
  </cols>
  <sheetData>
    <row r="1" spans="1:8" x14ac:dyDescent="0.2">
      <c r="B1" s="9"/>
    </row>
    <row r="2" spans="1:8" ht="20.25" x14ac:dyDescent="0.3">
      <c r="B2" s="4" t="s">
        <v>0</v>
      </c>
    </row>
    <row r="3" spans="1:8" ht="20.25" x14ac:dyDescent="0.3">
      <c r="B3" s="4" t="s">
        <v>1</v>
      </c>
    </row>
    <row r="4" spans="1:8" ht="20.25" x14ac:dyDescent="0.3">
      <c r="B4" s="4" t="s">
        <v>192</v>
      </c>
    </row>
    <row r="6" spans="1:8" ht="15.75" x14ac:dyDescent="0.25">
      <c r="B6" s="5" t="s">
        <v>13</v>
      </c>
    </row>
    <row r="7" spans="1:8" x14ac:dyDescent="0.2">
      <c r="B7" s="44"/>
      <c r="C7" s="44"/>
      <c r="H7" s="9"/>
    </row>
    <row r="8" spans="1:8" ht="15" x14ac:dyDescent="0.2">
      <c r="B8" s="53"/>
      <c r="C8" s="53"/>
      <c r="H8" s="9"/>
    </row>
    <row r="9" spans="1:8" x14ac:dyDescent="0.2">
      <c r="B9" s="28" t="s">
        <v>14</v>
      </c>
      <c r="H9" s="9"/>
    </row>
    <row r="10" spans="1:8" x14ac:dyDescent="0.2">
      <c r="B10" s="28"/>
      <c r="H10" s="9"/>
    </row>
    <row r="11" spans="1:8" s="8" customFormat="1" ht="25.5" x14ac:dyDescent="0.2">
      <c r="A11" s="19"/>
      <c r="B11" s="62" t="s">
        <v>220</v>
      </c>
      <c r="C11" s="7"/>
      <c r="D11" s="1"/>
      <c r="E11"/>
      <c r="F11" s="45"/>
    </row>
    <row r="12" spans="1:8" s="8" customFormat="1" x14ac:dyDescent="0.2">
      <c r="A12" s="19"/>
      <c r="B12" s="61"/>
      <c r="C12" s="7"/>
      <c r="D12" s="1"/>
      <c r="E12"/>
      <c r="F12" s="45"/>
    </row>
    <row r="13" spans="1:8" s="8" customFormat="1" ht="25.5" x14ac:dyDescent="0.2">
      <c r="A13" s="19"/>
      <c r="B13" s="62" t="s">
        <v>221</v>
      </c>
      <c r="C13" s="7"/>
      <c r="D13" s="1"/>
      <c r="E13"/>
    </row>
    <row r="14" spans="1:8" s="8" customFormat="1" x14ac:dyDescent="0.2">
      <c r="B14" s="61"/>
      <c r="D14" s="1"/>
      <c r="E14"/>
    </row>
    <row r="15" spans="1:8" s="8" customFormat="1" ht="25.5" x14ac:dyDescent="0.2">
      <c r="B15" s="62" t="s">
        <v>222</v>
      </c>
      <c r="D15" s="1"/>
      <c r="E15"/>
    </row>
    <row r="16" spans="1:8" s="8" customFormat="1" x14ac:dyDescent="0.2">
      <c r="B16" s="62"/>
      <c r="D16" s="1"/>
      <c r="E16"/>
    </row>
    <row r="17" spans="1:6" s="8" customFormat="1" x14ac:dyDescent="0.2">
      <c r="B17" s="103" t="s">
        <v>186</v>
      </c>
      <c r="D17" s="1"/>
      <c r="E17"/>
    </row>
    <row r="18" spans="1:6" s="8" customFormat="1" x14ac:dyDescent="0.2">
      <c r="B18" s="98"/>
      <c r="D18" s="1"/>
      <c r="E18"/>
    </row>
    <row r="19" spans="1:6" s="8" customFormat="1" ht="26.25" customHeight="1" x14ac:dyDescent="0.2">
      <c r="B19" s="62" t="s">
        <v>187</v>
      </c>
      <c r="D19" s="1"/>
      <c r="E19"/>
    </row>
    <row r="20" spans="1:6" s="8" customFormat="1" x14ac:dyDescent="0.2">
      <c r="B20" s="62"/>
      <c r="D20" s="1"/>
      <c r="E20"/>
    </row>
    <row r="21" spans="1:6" s="7" customFormat="1" x14ac:dyDescent="0.2">
      <c r="A21" s="18"/>
      <c r="B21" s="63" t="s">
        <v>19</v>
      </c>
      <c r="D21" s="1"/>
      <c r="E21"/>
      <c r="F21" s="18"/>
    </row>
    <row r="22" spans="1:6" s="7" customFormat="1" x14ac:dyDescent="0.2">
      <c r="A22" s="18"/>
      <c r="B22" s="62"/>
      <c r="D22" s="1"/>
      <c r="E22"/>
      <c r="F22" s="18"/>
    </row>
    <row r="23" spans="1:6" s="7" customFormat="1" ht="51.75" customHeight="1" x14ac:dyDescent="0.2">
      <c r="A23" s="18"/>
      <c r="B23" s="62" t="s">
        <v>158</v>
      </c>
      <c r="D23" s="1"/>
      <c r="E23"/>
      <c r="F23" s="18"/>
    </row>
    <row r="24" spans="1:6" s="7" customFormat="1" x14ac:dyDescent="0.2">
      <c r="A24" s="18"/>
      <c r="B24" s="62"/>
      <c r="D24" s="1"/>
      <c r="E24"/>
      <c r="F24" s="18"/>
    </row>
    <row r="25" spans="1:6" s="7" customFormat="1" x14ac:dyDescent="0.2">
      <c r="A25" s="18"/>
      <c r="B25" s="62" t="s">
        <v>21</v>
      </c>
      <c r="D25" s="1"/>
      <c r="E25"/>
      <c r="F25" s="18"/>
    </row>
    <row r="26" spans="1:6" x14ac:dyDescent="0.2">
      <c r="B26" s="64" t="s">
        <v>20</v>
      </c>
    </row>
    <row r="27" spans="1:6" x14ac:dyDescent="0.2">
      <c r="B27" s="64"/>
    </row>
    <row r="28" spans="1:6" x14ac:dyDescent="0.2">
      <c r="B28" s="65"/>
    </row>
    <row r="29" spans="1:6" x14ac:dyDescent="0.2">
      <c r="B29" s="66" t="s">
        <v>15</v>
      </c>
    </row>
    <row r="30" spans="1:6" x14ac:dyDescent="0.2">
      <c r="B30" s="65"/>
    </row>
    <row r="31" spans="1:6" ht="25.5" customHeight="1" x14ac:dyDescent="0.2">
      <c r="B31" s="65" t="s">
        <v>159</v>
      </c>
    </row>
    <row r="32" spans="1:6" x14ac:dyDescent="0.2">
      <c r="B32" s="65"/>
    </row>
    <row r="33" spans="2:2" ht="25.5" x14ac:dyDescent="0.2">
      <c r="B33" s="65" t="s">
        <v>160</v>
      </c>
    </row>
    <row r="34" spans="2:2" x14ac:dyDescent="0.2">
      <c r="B34" s="65"/>
    </row>
    <row r="35" spans="2:2" x14ac:dyDescent="0.2">
      <c r="B35" s="65" t="s">
        <v>83</v>
      </c>
    </row>
    <row r="36" spans="2:2" x14ac:dyDescent="0.2">
      <c r="B36" s="64" t="s">
        <v>82</v>
      </c>
    </row>
    <row r="37" spans="2:2" ht="25.5" x14ac:dyDescent="0.2">
      <c r="B37" s="62" t="s">
        <v>184</v>
      </c>
    </row>
    <row r="38" spans="2:2" x14ac:dyDescent="0.2">
      <c r="B38" s="3"/>
    </row>
  </sheetData>
  <hyperlinks>
    <hyperlink ref="B26" r:id="rId1"/>
    <hyperlink ref="B36" r:id="rId2"/>
    <hyperlink ref="B17" location="'COVID-19 supplement'!A1" display="Table 5"/>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18"/>
  <sheetViews>
    <sheetView showGridLines="0" zoomScaleNormal="100" workbookViewId="0"/>
  </sheetViews>
  <sheetFormatPr defaultRowHeight="12.75" x14ac:dyDescent="0.2"/>
  <cols>
    <col min="1" max="1" width="8.42578125" style="1" customWidth="1"/>
    <col min="2" max="2" width="17.85546875" style="74" customWidth="1"/>
    <col min="3" max="3" width="7.5703125" style="79" customWidth="1"/>
    <col min="4" max="8" width="13.85546875" style="1" customWidth="1"/>
    <col min="9" max="9" width="6.5703125" style="85" customWidth="1"/>
    <col min="10" max="10" width="3" style="1" customWidth="1"/>
    <col min="11" max="11" width="19.85546875" style="1" customWidth="1"/>
    <col min="12" max="12" width="40.42578125" style="1" customWidth="1"/>
    <col min="13" max="20" width="4.140625" style="1" customWidth="1"/>
    <col min="21" max="16384" width="9.140625" style="1"/>
  </cols>
  <sheetData>
    <row r="1" spans="1:22" ht="17.25" customHeight="1" x14ac:dyDescent="0.2"/>
    <row r="2" spans="1:22" ht="20.25" customHeight="1" x14ac:dyDescent="0.3">
      <c r="B2" s="75" t="s">
        <v>0</v>
      </c>
      <c r="C2" s="80"/>
    </row>
    <row r="3" spans="1:22" ht="27" customHeight="1" x14ac:dyDescent="0.3">
      <c r="B3" s="75" t="s">
        <v>1</v>
      </c>
      <c r="C3" s="80"/>
      <c r="H3" s="32"/>
    </row>
    <row r="4" spans="1:22" ht="20.25" customHeight="1" x14ac:dyDescent="0.3">
      <c r="B4" s="75" t="s">
        <v>195</v>
      </c>
      <c r="C4" s="80"/>
      <c r="H4" s="32"/>
    </row>
    <row r="5" spans="1:22" ht="20.25" customHeight="1" x14ac:dyDescent="0.3">
      <c r="B5" s="75" t="s">
        <v>172</v>
      </c>
      <c r="C5" s="80"/>
      <c r="H5" s="32"/>
    </row>
    <row r="6" spans="1:22" ht="12.75" customHeight="1" x14ac:dyDescent="0.2"/>
    <row r="7" spans="1:22" ht="15.75" x14ac:dyDescent="0.25">
      <c r="B7" s="76" t="s">
        <v>178</v>
      </c>
      <c r="C7" s="81"/>
    </row>
    <row r="8" spans="1:22" ht="15.75" customHeight="1" x14ac:dyDescent="0.2"/>
    <row r="9" spans="1:22" s="65" customFormat="1" ht="15.75" customHeight="1" x14ac:dyDescent="0.2">
      <c r="B9" s="77"/>
      <c r="C9" s="82"/>
      <c r="D9" s="119" t="s">
        <v>183</v>
      </c>
      <c r="E9" s="120"/>
      <c r="F9" s="120"/>
      <c r="G9" s="120"/>
      <c r="H9" s="121"/>
      <c r="I9" s="86"/>
    </row>
    <row r="10" spans="1:22" s="65" customFormat="1" ht="63.75" customHeight="1" x14ac:dyDescent="0.2">
      <c r="B10" s="89" t="s">
        <v>171</v>
      </c>
      <c r="C10" s="90" t="s">
        <v>174</v>
      </c>
      <c r="D10" s="89" t="s">
        <v>179</v>
      </c>
      <c r="E10" s="90" t="s">
        <v>180</v>
      </c>
      <c r="F10" s="89" t="s">
        <v>181</v>
      </c>
      <c r="G10" s="90" t="s">
        <v>182</v>
      </c>
      <c r="H10" s="93" t="s">
        <v>190</v>
      </c>
      <c r="I10" s="87" t="s">
        <v>175</v>
      </c>
    </row>
    <row r="11" spans="1:22" ht="14.25" customHeight="1" x14ac:dyDescent="0.2">
      <c r="A11" s="65"/>
      <c r="B11" s="102">
        <v>43975</v>
      </c>
      <c r="C11" s="88">
        <v>2020</v>
      </c>
      <c r="D11" s="112">
        <v>740</v>
      </c>
      <c r="E11" s="113">
        <v>100</v>
      </c>
      <c r="F11" s="108">
        <v>140</v>
      </c>
      <c r="G11" s="109">
        <v>700</v>
      </c>
      <c r="H11" s="110">
        <v>830</v>
      </c>
      <c r="I11" s="101">
        <f ca="1">OFFSET(D11,0,MATCH($L$12,$D$10:$H$10,0)-1)</f>
        <v>740</v>
      </c>
      <c r="J11" s="91"/>
      <c r="V11" s="6"/>
    </row>
    <row r="12" spans="1:22" ht="15" customHeight="1" x14ac:dyDescent="0.2">
      <c r="A12" s="65"/>
      <c r="B12" s="102">
        <v>43968</v>
      </c>
      <c r="C12" s="88">
        <v>2020</v>
      </c>
      <c r="D12" s="112">
        <v>710</v>
      </c>
      <c r="E12" s="113">
        <v>110</v>
      </c>
      <c r="F12" s="108">
        <v>130</v>
      </c>
      <c r="G12" s="109">
        <v>690</v>
      </c>
      <c r="H12" s="110">
        <v>820</v>
      </c>
      <c r="I12" s="101">
        <f t="shared" ref="I12:I75" ca="1" si="0">OFFSET(D12,0,MATCH($L$12,$D$10:$H$10,0)-1)</f>
        <v>710</v>
      </c>
      <c r="J12" s="91"/>
      <c r="K12" s="1" t="s">
        <v>176</v>
      </c>
      <c r="L12" s="84" t="s">
        <v>179</v>
      </c>
      <c r="M12" s="92" t="str">
        <f>L12&amp;" by week submitted"</f>
        <v>Residential LBTT Returns by week submitted</v>
      </c>
    </row>
    <row r="13" spans="1:22" ht="15" customHeight="1" x14ac:dyDescent="0.2">
      <c r="A13" s="65"/>
      <c r="B13" s="102">
        <v>43961</v>
      </c>
      <c r="C13" s="88">
        <v>2020</v>
      </c>
      <c r="D13" s="112">
        <v>720</v>
      </c>
      <c r="E13" s="113">
        <v>90</v>
      </c>
      <c r="F13" s="108">
        <v>130</v>
      </c>
      <c r="G13" s="109">
        <v>680</v>
      </c>
      <c r="H13" s="110">
        <v>820</v>
      </c>
      <c r="I13" s="101">
        <f t="shared" ca="1" si="0"/>
        <v>720</v>
      </c>
      <c r="J13" s="91"/>
    </row>
    <row r="14" spans="1:22" x14ac:dyDescent="0.2">
      <c r="A14" s="65"/>
      <c r="B14" s="102">
        <v>43954</v>
      </c>
      <c r="C14" s="88">
        <v>2020</v>
      </c>
      <c r="D14" s="112">
        <v>560</v>
      </c>
      <c r="E14" s="113">
        <v>100</v>
      </c>
      <c r="F14" s="108">
        <v>120</v>
      </c>
      <c r="G14" s="109">
        <v>530</v>
      </c>
      <c r="H14" s="110">
        <v>650</v>
      </c>
      <c r="I14" s="101">
        <f t="shared" ca="1" si="0"/>
        <v>560</v>
      </c>
      <c r="J14" s="91"/>
    </row>
    <row r="15" spans="1:22" x14ac:dyDescent="0.2">
      <c r="A15" s="65"/>
      <c r="B15" s="102">
        <v>43947</v>
      </c>
      <c r="C15" s="88">
        <v>2020</v>
      </c>
      <c r="D15" s="112">
        <v>660</v>
      </c>
      <c r="E15" s="113">
        <v>100</v>
      </c>
      <c r="F15" s="108">
        <v>140</v>
      </c>
      <c r="G15" s="109">
        <v>630</v>
      </c>
      <c r="H15" s="110">
        <v>770</v>
      </c>
      <c r="I15" s="101">
        <f t="shared" ca="1" si="0"/>
        <v>660</v>
      </c>
      <c r="J15" s="91"/>
    </row>
    <row r="16" spans="1:22" x14ac:dyDescent="0.2">
      <c r="A16" s="65"/>
      <c r="B16" s="102">
        <v>43940</v>
      </c>
      <c r="C16" s="88">
        <v>2020</v>
      </c>
      <c r="D16" s="112">
        <v>670</v>
      </c>
      <c r="E16" s="113">
        <v>110</v>
      </c>
      <c r="F16" s="108">
        <v>110</v>
      </c>
      <c r="G16" s="109">
        <v>670</v>
      </c>
      <c r="H16" s="110">
        <v>780</v>
      </c>
      <c r="I16" s="101">
        <f t="shared" ca="1" si="0"/>
        <v>670</v>
      </c>
      <c r="J16" s="91"/>
    </row>
    <row r="17" spans="1:10" x14ac:dyDescent="0.2">
      <c r="A17" s="65"/>
      <c r="B17" s="102">
        <v>43933</v>
      </c>
      <c r="C17" s="88">
        <v>2020</v>
      </c>
      <c r="D17" s="112">
        <v>600</v>
      </c>
      <c r="E17" s="113">
        <v>90</v>
      </c>
      <c r="F17" s="108">
        <v>120</v>
      </c>
      <c r="G17" s="109">
        <v>570</v>
      </c>
      <c r="H17" s="110">
        <v>690</v>
      </c>
      <c r="I17" s="101">
        <f t="shared" ca="1" si="0"/>
        <v>600</v>
      </c>
      <c r="J17" s="91"/>
    </row>
    <row r="18" spans="1:10" x14ac:dyDescent="0.2">
      <c r="A18" s="65"/>
      <c r="B18" s="102">
        <v>43926</v>
      </c>
      <c r="C18" s="88">
        <v>2020</v>
      </c>
      <c r="D18" s="112">
        <v>710</v>
      </c>
      <c r="E18" s="113">
        <v>100</v>
      </c>
      <c r="F18" s="108">
        <v>130</v>
      </c>
      <c r="G18" s="109">
        <v>680</v>
      </c>
      <c r="H18" s="110">
        <v>810</v>
      </c>
      <c r="I18" s="101">
        <f t="shared" ca="1" si="0"/>
        <v>710</v>
      </c>
      <c r="J18" s="91"/>
    </row>
    <row r="19" spans="1:10" x14ac:dyDescent="0.2">
      <c r="A19" s="65"/>
      <c r="B19" s="102">
        <v>43919</v>
      </c>
      <c r="C19" s="88">
        <v>2020</v>
      </c>
      <c r="D19" s="112">
        <v>1110</v>
      </c>
      <c r="E19" s="113">
        <v>90</v>
      </c>
      <c r="F19" s="108">
        <v>180</v>
      </c>
      <c r="G19" s="109">
        <v>1030</v>
      </c>
      <c r="H19" s="110">
        <v>1200</v>
      </c>
      <c r="I19" s="101">
        <f t="shared" ca="1" si="0"/>
        <v>1110</v>
      </c>
      <c r="J19" s="91"/>
    </row>
    <row r="20" spans="1:10" ht="15" customHeight="1" x14ac:dyDescent="0.2">
      <c r="A20" s="65"/>
      <c r="B20" s="102">
        <v>43912</v>
      </c>
      <c r="C20" s="88">
        <v>2020</v>
      </c>
      <c r="D20" s="112">
        <v>1450</v>
      </c>
      <c r="E20" s="113">
        <v>150</v>
      </c>
      <c r="F20" s="108">
        <v>340</v>
      </c>
      <c r="G20" s="109">
        <v>1260</v>
      </c>
      <c r="H20" s="110">
        <v>1600</v>
      </c>
      <c r="I20" s="101">
        <f t="shared" ca="1" si="0"/>
        <v>1450</v>
      </c>
      <c r="J20" s="91"/>
    </row>
    <row r="21" spans="1:10" ht="15" customHeight="1" x14ac:dyDescent="0.2">
      <c r="A21" s="65"/>
      <c r="B21" s="102">
        <v>43905</v>
      </c>
      <c r="C21" s="88">
        <v>2020</v>
      </c>
      <c r="D21" s="112">
        <v>1690</v>
      </c>
      <c r="E21" s="113">
        <v>200</v>
      </c>
      <c r="F21" s="108">
        <v>440</v>
      </c>
      <c r="G21" s="109">
        <v>1450</v>
      </c>
      <c r="H21" s="110">
        <v>1890</v>
      </c>
      <c r="I21" s="101">
        <f t="shared" ca="1" si="0"/>
        <v>1690</v>
      </c>
      <c r="J21" s="91"/>
    </row>
    <row r="22" spans="1:10" x14ac:dyDescent="0.2">
      <c r="A22" s="65"/>
      <c r="B22" s="102">
        <v>43898</v>
      </c>
      <c r="C22" s="88">
        <v>2020</v>
      </c>
      <c r="D22" s="112">
        <v>1600</v>
      </c>
      <c r="E22" s="113">
        <v>210</v>
      </c>
      <c r="F22" s="108">
        <v>400</v>
      </c>
      <c r="G22" s="109">
        <v>1420</v>
      </c>
      <c r="H22" s="110">
        <v>1810</v>
      </c>
      <c r="I22" s="101">
        <f t="shared" ca="1" si="0"/>
        <v>1600</v>
      </c>
      <c r="J22" s="91"/>
    </row>
    <row r="23" spans="1:10" x14ac:dyDescent="0.2">
      <c r="A23" s="65"/>
      <c r="B23" s="102">
        <v>43891</v>
      </c>
      <c r="C23" s="88">
        <v>2020</v>
      </c>
      <c r="D23" s="112">
        <v>1860</v>
      </c>
      <c r="E23" s="113">
        <v>240</v>
      </c>
      <c r="F23" s="108">
        <v>460</v>
      </c>
      <c r="G23" s="109">
        <v>1640</v>
      </c>
      <c r="H23" s="110">
        <v>2100</v>
      </c>
      <c r="I23" s="101">
        <f t="shared" ca="1" si="0"/>
        <v>1860</v>
      </c>
      <c r="J23" s="91"/>
    </row>
    <row r="24" spans="1:10" ht="15" customHeight="1" x14ac:dyDescent="0.2">
      <c r="A24" s="65"/>
      <c r="B24" s="102">
        <v>43884</v>
      </c>
      <c r="C24" s="88">
        <v>2020</v>
      </c>
      <c r="D24" s="112">
        <v>1500</v>
      </c>
      <c r="E24" s="113">
        <v>190</v>
      </c>
      <c r="F24" s="108">
        <v>380</v>
      </c>
      <c r="G24" s="109">
        <v>1310</v>
      </c>
      <c r="H24" s="110">
        <v>1690</v>
      </c>
      <c r="I24" s="101">
        <f t="shared" ca="1" si="0"/>
        <v>1500</v>
      </c>
      <c r="J24" s="91"/>
    </row>
    <row r="25" spans="1:10" ht="15" customHeight="1" x14ac:dyDescent="0.2">
      <c r="A25" s="65"/>
      <c r="B25" s="102">
        <v>43877</v>
      </c>
      <c r="C25" s="88">
        <v>2020</v>
      </c>
      <c r="D25" s="112">
        <v>1330</v>
      </c>
      <c r="E25" s="113">
        <v>210</v>
      </c>
      <c r="F25" s="108">
        <v>360</v>
      </c>
      <c r="G25" s="109">
        <v>1170</v>
      </c>
      <c r="H25" s="110">
        <v>1530</v>
      </c>
      <c r="I25" s="101">
        <f t="shared" ca="1" si="0"/>
        <v>1330</v>
      </c>
      <c r="J25" s="91"/>
    </row>
    <row r="26" spans="1:10" x14ac:dyDescent="0.2">
      <c r="A26" s="65"/>
      <c r="B26" s="102">
        <v>43870</v>
      </c>
      <c r="C26" s="88">
        <v>2020</v>
      </c>
      <c r="D26" s="112">
        <v>1410</v>
      </c>
      <c r="E26" s="113">
        <v>200</v>
      </c>
      <c r="F26" s="108">
        <v>370</v>
      </c>
      <c r="G26" s="109">
        <v>1250</v>
      </c>
      <c r="H26" s="110">
        <v>1610</v>
      </c>
      <c r="I26" s="101">
        <f t="shared" ca="1" si="0"/>
        <v>1410</v>
      </c>
      <c r="J26" s="91"/>
    </row>
    <row r="27" spans="1:10" x14ac:dyDescent="0.2">
      <c r="A27" s="65"/>
      <c r="B27" s="102">
        <v>43863</v>
      </c>
      <c r="C27" s="88">
        <v>2020</v>
      </c>
      <c r="D27" s="112">
        <v>1870</v>
      </c>
      <c r="E27" s="113">
        <v>240</v>
      </c>
      <c r="F27" s="108">
        <v>480</v>
      </c>
      <c r="G27" s="109">
        <v>1620</v>
      </c>
      <c r="H27" s="110">
        <v>2110</v>
      </c>
      <c r="I27" s="101">
        <f t="shared" ca="1" si="0"/>
        <v>1870</v>
      </c>
      <c r="J27" s="91"/>
    </row>
    <row r="28" spans="1:10" x14ac:dyDescent="0.2">
      <c r="A28" s="65"/>
      <c r="B28" s="102">
        <v>43856</v>
      </c>
      <c r="C28" s="88">
        <v>2020</v>
      </c>
      <c r="D28" s="112">
        <v>1820</v>
      </c>
      <c r="E28" s="113">
        <v>210</v>
      </c>
      <c r="F28" s="108">
        <v>460</v>
      </c>
      <c r="G28" s="109">
        <v>1560</v>
      </c>
      <c r="H28" s="110">
        <v>2020</v>
      </c>
      <c r="I28" s="101">
        <f t="shared" ca="1" si="0"/>
        <v>1820</v>
      </c>
      <c r="J28" s="91"/>
    </row>
    <row r="29" spans="1:10" x14ac:dyDescent="0.2">
      <c r="A29" s="65"/>
      <c r="B29" s="102">
        <v>43849</v>
      </c>
      <c r="C29" s="88">
        <v>2020</v>
      </c>
      <c r="D29" s="112">
        <v>1640</v>
      </c>
      <c r="E29" s="113">
        <v>190</v>
      </c>
      <c r="F29" s="108">
        <v>410</v>
      </c>
      <c r="G29" s="109">
        <v>1420</v>
      </c>
      <c r="H29" s="110">
        <v>1830</v>
      </c>
      <c r="I29" s="101">
        <f t="shared" ca="1" si="0"/>
        <v>1640</v>
      </c>
      <c r="J29" s="91"/>
    </row>
    <row r="30" spans="1:10" x14ac:dyDescent="0.2">
      <c r="A30" s="65"/>
      <c r="B30" s="102">
        <v>43842</v>
      </c>
      <c r="C30" s="88">
        <v>2020</v>
      </c>
      <c r="D30" s="112">
        <v>1560</v>
      </c>
      <c r="E30" s="113">
        <v>210</v>
      </c>
      <c r="F30" s="108">
        <v>400</v>
      </c>
      <c r="G30" s="109">
        <v>1370</v>
      </c>
      <c r="H30" s="110">
        <v>1770</v>
      </c>
      <c r="I30" s="101">
        <f t="shared" ca="1" si="0"/>
        <v>1560</v>
      </c>
      <c r="J30" s="91"/>
    </row>
    <row r="31" spans="1:10" x14ac:dyDescent="0.2">
      <c r="A31" s="65"/>
      <c r="B31" s="102">
        <v>43835</v>
      </c>
      <c r="C31" s="88">
        <v>2020</v>
      </c>
      <c r="D31" s="112">
        <v>1240</v>
      </c>
      <c r="E31" s="113">
        <v>200</v>
      </c>
      <c r="F31" s="108">
        <v>290</v>
      </c>
      <c r="G31" s="109">
        <v>1150</v>
      </c>
      <c r="H31" s="110">
        <v>1440</v>
      </c>
      <c r="I31" s="101">
        <f t="shared" ca="1" si="0"/>
        <v>1240</v>
      </c>
      <c r="J31" s="91"/>
    </row>
    <row r="32" spans="1:10" x14ac:dyDescent="0.2">
      <c r="A32" s="65"/>
      <c r="B32" s="102">
        <v>43970</v>
      </c>
      <c r="C32" s="88">
        <v>2019</v>
      </c>
      <c r="D32" s="112">
        <v>1830</v>
      </c>
      <c r="E32" s="113">
        <v>200</v>
      </c>
      <c r="F32" s="108">
        <v>390</v>
      </c>
      <c r="G32" s="109">
        <v>1640</v>
      </c>
      <c r="H32" s="110">
        <v>2030</v>
      </c>
      <c r="I32" s="101">
        <f t="shared" ca="1" si="0"/>
        <v>1830</v>
      </c>
      <c r="J32" s="91"/>
    </row>
    <row r="33" spans="1:20" x14ac:dyDescent="0.2">
      <c r="A33" s="65"/>
      <c r="B33" s="102">
        <v>43963</v>
      </c>
      <c r="C33" s="88">
        <v>2019</v>
      </c>
      <c r="D33" s="112">
        <v>1910</v>
      </c>
      <c r="E33" s="113">
        <v>210</v>
      </c>
      <c r="F33" s="108">
        <v>440</v>
      </c>
      <c r="G33" s="109">
        <v>1670</v>
      </c>
      <c r="H33" s="110">
        <v>2110</v>
      </c>
      <c r="I33" s="101">
        <f t="shared" ca="1" si="0"/>
        <v>1910</v>
      </c>
      <c r="J33" s="91"/>
    </row>
    <row r="34" spans="1:20" x14ac:dyDescent="0.2">
      <c r="A34" s="65"/>
      <c r="B34" s="102">
        <v>43956</v>
      </c>
      <c r="C34" s="88">
        <v>2019</v>
      </c>
      <c r="D34" s="112">
        <v>1820</v>
      </c>
      <c r="E34" s="113">
        <v>180</v>
      </c>
      <c r="F34" s="108">
        <v>370</v>
      </c>
      <c r="G34" s="109">
        <v>1620</v>
      </c>
      <c r="H34" s="110">
        <v>1990</v>
      </c>
      <c r="I34" s="101">
        <f t="shared" ca="1" si="0"/>
        <v>1820</v>
      </c>
      <c r="J34" s="91"/>
    </row>
    <row r="35" spans="1:20" x14ac:dyDescent="0.2">
      <c r="A35" s="65"/>
      <c r="B35" s="102">
        <v>43949</v>
      </c>
      <c r="C35" s="88">
        <v>2019</v>
      </c>
      <c r="D35" s="112">
        <v>2550</v>
      </c>
      <c r="E35" s="113">
        <v>280</v>
      </c>
      <c r="F35" s="108">
        <v>560</v>
      </c>
      <c r="G35" s="109">
        <v>2270</v>
      </c>
      <c r="H35" s="110">
        <v>2830</v>
      </c>
      <c r="I35" s="101">
        <f t="shared" ca="1" si="0"/>
        <v>2550</v>
      </c>
      <c r="J35" s="91"/>
    </row>
    <row r="36" spans="1:20" x14ac:dyDescent="0.2">
      <c r="A36" s="65"/>
      <c r="B36" s="102">
        <v>43942</v>
      </c>
      <c r="C36" s="88">
        <v>2019</v>
      </c>
      <c r="D36" s="112">
        <v>1800</v>
      </c>
      <c r="E36" s="113">
        <v>160</v>
      </c>
      <c r="F36" s="108">
        <v>380</v>
      </c>
      <c r="G36" s="109">
        <v>1580</v>
      </c>
      <c r="H36" s="110">
        <v>1960</v>
      </c>
      <c r="I36" s="101">
        <f t="shared" ca="1" si="0"/>
        <v>1800</v>
      </c>
      <c r="J36" s="91"/>
    </row>
    <row r="37" spans="1:20" x14ac:dyDescent="0.2">
      <c r="A37" s="65"/>
      <c r="B37" s="102">
        <v>43935</v>
      </c>
      <c r="C37" s="88">
        <v>2019</v>
      </c>
      <c r="D37" s="112">
        <v>1680</v>
      </c>
      <c r="E37" s="113">
        <v>230</v>
      </c>
      <c r="F37" s="108">
        <v>370</v>
      </c>
      <c r="G37" s="109">
        <v>1540</v>
      </c>
      <c r="H37" s="110">
        <v>1910</v>
      </c>
      <c r="I37" s="101">
        <f t="shared" ca="1" si="0"/>
        <v>1680</v>
      </c>
      <c r="J37" s="91"/>
    </row>
    <row r="38" spans="1:20" ht="12.75" customHeight="1" x14ac:dyDescent="0.2">
      <c r="A38" s="65"/>
      <c r="B38" s="102">
        <v>43928</v>
      </c>
      <c r="C38" s="88">
        <v>2019</v>
      </c>
      <c r="D38" s="112">
        <v>1930</v>
      </c>
      <c r="E38" s="113">
        <v>310</v>
      </c>
      <c r="F38" s="108">
        <v>470</v>
      </c>
      <c r="G38" s="109">
        <v>1760</v>
      </c>
      <c r="H38" s="110">
        <v>2240</v>
      </c>
      <c r="I38" s="101">
        <f t="shared" ca="1" si="0"/>
        <v>1930</v>
      </c>
      <c r="J38" s="91"/>
      <c r="K38" s="122" t="s">
        <v>223</v>
      </c>
      <c r="L38" s="122"/>
      <c r="M38" s="122"/>
      <c r="N38" s="122"/>
      <c r="O38" s="122"/>
      <c r="P38" s="122"/>
      <c r="Q38" s="122"/>
      <c r="R38" s="122"/>
      <c r="S38" s="122"/>
      <c r="T38" s="122"/>
    </row>
    <row r="39" spans="1:20" x14ac:dyDescent="0.2">
      <c r="A39" s="65"/>
      <c r="B39" s="102">
        <v>43921</v>
      </c>
      <c r="C39" s="88">
        <v>2019</v>
      </c>
      <c r="D39" s="112">
        <v>2390</v>
      </c>
      <c r="E39" s="113">
        <v>360</v>
      </c>
      <c r="F39" s="108">
        <v>540</v>
      </c>
      <c r="G39" s="109">
        <v>2220</v>
      </c>
      <c r="H39" s="110">
        <v>2750</v>
      </c>
      <c r="I39" s="101">
        <f t="shared" ca="1" si="0"/>
        <v>2390</v>
      </c>
      <c r="J39" s="91"/>
      <c r="K39" s="122"/>
      <c r="L39" s="122"/>
      <c r="M39" s="122"/>
      <c r="N39" s="122"/>
      <c r="O39" s="122"/>
      <c r="P39" s="122"/>
      <c r="Q39" s="122"/>
      <c r="R39" s="122"/>
      <c r="S39" s="122"/>
      <c r="T39" s="122"/>
    </row>
    <row r="40" spans="1:20" x14ac:dyDescent="0.2">
      <c r="A40" s="65"/>
      <c r="B40" s="102">
        <v>43914</v>
      </c>
      <c r="C40" s="88">
        <v>2019</v>
      </c>
      <c r="D40" s="112">
        <v>2230</v>
      </c>
      <c r="E40" s="113">
        <v>310</v>
      </c>
      <c r="F40" s="108">
        <v>480</v>
      </c>
      <c r="G40" s="109">
        <v>2070</v>
      </c>
      <c r="H40" s="110">
        <v>2540</v>
      </c>
      <c r="I40" s="101">
        <f t="shared" ca="1" si="0"/>
        <v>2230</v>
      </c>
      <c r="J40" s="91"/>
      <c r="K40" s="122"/>
      <c r="L40" s="122"/>
      <c r="M40" s="122"/>
      <c r="N40" s="122"/>
      <c r="O40" s="122"/>
      <c r="P40" s="122"/>
      <c r="Q40" s="122"/>
      <c r="R40" s="122"/>
      <c r="S40" s="122"/>
      <c r="T40" s="122"/>
    </row>
    <row r="41" spans="1:20" x14ac:dyDescent="0.2">
      <c r="A41" s="65"/>
      <c r="B41" s="102">
        <v>43907</v>
      </c>
      <c r="C41" s="88">
        <v>2019</v>
      </c>
      <c r="D41" s="112">
        <v>1600</v>
      </c>
      <c r="E41" s="113">
        <v>210</v>
      </c>
      <c r="F41" s="108">
        <v>370</v>
      </c>
      <c r="G41" s="109">
        <v>1440</v>
      </c>
      <c r="H41" s="110">
        <v>1810</v>
      </c>
      <c r="I41" s="101">
        <f t="shared" ca="1" si="0"/>
        <v>1600</v>
      </c>
      <c r="J41" s="91"/>
      <c r="K41" s="122"/>
      <c r="L41" s="122"/>
      <c r="M41" s="122"/>
      <c r="N41" s="122"/>
      <c r="O41" s="122"/>
      <c r="P41" s="122"/>
      <c r="Q41" s="122"/>
      <c r="R41" s="122"/>
      <c r="S41" s="122"/>
      <c r="T41" s="122"/>
    </row>
    <row r="42" spans="1:20" x14ac:dyDescent="0.2">
      <c r="A42" s="65"/>
      <c r="B42" s="102">
        <v>43900</v>
      </c>
      <c r="C42" s="88">
        <v>2019</v>
      </c>
      <c r="D42" s="112">
        <v>1490</v>
      </c>
      <c r="E42" s="113">
        <v>230</v>
      </c>
      <c r="F42" s="108">
        <v>330</v>
      </c>
      <c r="G42" s="109">
        <v>1400</v>
      </c>
      <c r="H42" s="110">
        <v>1730</v>
      </c>
      <c r="I42" s="101">
        <f t="shared" ca="1" si="0"/>
        <v>1490</v>
      </c>
      <c r="J42" s="91"/>
      <c r="K42" s="122"/>
      <c r="L42" s="122"/>
      <c r="M42" s="122"/>
      <c r="N42" s="122"/>
      <c r="O42" s="122"/>
      <c r="P42" s="122"/>
      <c r="Q42" s="122"/>
      <c r="R42" s="122"/>
      <c r="S42" s="122"/>
      <c r="T42" s="122"/>
    </row>
    <row r="43" spans="1:20" x14ac:dyDescent="0.2">
      <c r="A43" s="65"/>
      <c r="B43" s="102">
        <v>43893</v>
      </c>
      <c r="C43" s="88">
        <v>2019</v>
      </c>
      <c r="D43" s="112">
        <v>1570</v>
      </c>
      <c r="E43" s="113">
        <v>270</v>
      </c>
      <c r="F43" s="108">
        <v>370</v>
      </c>
      <c r="G43" s="109">
        <v>1470</v>
      </c>
      <c r="H43" s="110">
        <v>1850</v>
      </c>
      <c r="I43" s="101">
        <f t="shared" ca="1" si="0"/>
        <v>1570</v>
      </c>
      <c r="J43" s="91"/>
      <c r="K43" s="122"/>
      <c r="L43" s="122"/>
      <c r="M43" s="122"/>
      <c r="N43" s="122"/>
      <c r="O43" s="122"/>
      <c r="P43" s="122"/>
      <c r="Q43" s="122"/>
      <c r="R43" s="122"/>
      <c r="S43" s="122"/>
      <c r="T43" s="122"/>
    </row>
    <row r="44" spans="1:20" x14ac:dyDescent="0.2">
      <c r="A44" s="65"/>
      <c r="B44" s="102">
        <v>43885</v>
      </c>
      <c r="C44" s="88">
        <v>2019</v>
      </c>
      <c r="D44" s="112">
        <v>1810</v>
      </c>
      <c r="E44" s="113">
        <v>250</v>
      </c>
      <c r="F44" s="108">
        <v>400</v>
      </c>
      <c r="G44" s="109">
        <v>1660</v>
      </c>
      <c r="H44" s="110">
        <v>2060</v>
      </c>
      <c r="I44" s="101">
        <f t="shared" ca="1" si="0"/>
        <v>1810</v>
      </c>
      <c r="J44" s="91"/>
      <c r="K44" s="122"/>
      <c r="L44" s="122"/>
      <c r="M44" s="122"/>
      <c r="N44" s="122"/>
      <c r="O44" s="122"/>
      <c r="P44" s="122"/>
      <c r="Q44" s="122"/>
      <c r="R44" s="122"/>
      <c r="S44" s="122"/>
      <c r="T44" s="122"/>
    </row>
    <row r="45" spans="1:20" x14ac:dyDescent="0.2">
      <c r="A45" s="65"/>
      <c r="B45" s="102">
        <v>43878</v>
      </c>
      <c r="C45" s="88">
        <v>2019</v>
      </c>
      <c r="D45" s="112">
        <v>1280</v>
      </c>
      <c r="E45" s="113">
        <v>210</v>
      </c>
      <c r="F45" s="108">
        <v>290</v>
      </c>
      <c r="G45" s="109">
        <v>1200</v>
      </c>
      <c r="H45" s="110">
        <v>1500</v>
      </c>
      <c r="I45" s="101">
        <f t="shared" ca="1" si="0"/>
        <v>1280</v>
      </c>
      <c r="J45" s="91"/>
      <c r="K45" s="122"/>
      <c r="L45" s="122"/>
      <c r="M45" s="122"/>
      <c r="N45" s="122"/>
      <c r="O45" s="122"/>
      <c r="P45" s="122"/>
      <c r="Q45" s="122"/>
      <c r="R45" s="122"/>
      <c r="S45" s="122"/>
      <c r="T45" s="122"/>
    </row>
    <row r="46" spans="1:20" x14ac:dyDescent="0.2">
      <c r="A46" s="65"/>
      <c r="B46" s="102">
        <v>43871</v>
      </c>
      <c r="C46" s="88">
        <v>2019</v>
      </c>
      <c r="D46" s="112">
        <v>1180</v>
      </c>
      <c r="E46" s="113">
        <v>230</v>
      </c>
      <c r="F46" s="108">
        <v>240</v>
      </c>
      <c r="G46" s="109">
        <v>1170</v>
      </c>
      <c r="H46" s="110">
        <v>1420</v>
      </c>
      <c r="I46" s="101">
        <f t="shared" ca="1" si="0"/>
        <v>1180</v>
      </c>
      <c r="J46" s="91"/>
      <c r="K46" s="122"/>
      <c r="L46" s="122"/>
      <c r="M46" s="122"/>
      <c r="N46" s="122"/>
      <c r="O46" s="122"/>
      <c r="P46" s="122"/>
      <c r="Q46" s="122"/>
      <c r="R46" s="122"/>
      <c r="S46" s="122"/>
      <c r="T46" s="122"/>
    </row>
    <row r="47" spans="1:20" x14ac:dyDescent="0.2">
      <c r="A47" s="65"/>
      <c r="B47" s="102">
        <v>43864</v>
      </c>
      <c r="C47" s="88">
        <v>2019</v>
      </c>
      <c r="D47" s="112">
        <v>1400</v>
      </c>
      <c r="E47" s="113">
        <v>230</v>
      </c>
      <c r="F47" s="108">
        <v>300</v>
      </c>
      <c r="G47" s="109">
        <v>1320</v>
      </c>
      <c r="H47" s="110">
        <v>1620</v>
      </c>
      <c r="I47" s="101">
        <f t="shared" ca="1" si="0"/>
        <v>1400</v>
      </c>
      <c r="J47" s="91"/>
      <c r="K47" s="122"/>
      <c r="L47" s="122"/>
      <c r="M47" s="122"/>
      <c r="N47" s="122"/>
      <c r="O47" s="122"/>
      <c r="P47" s="122"/>
      <c r="Q47" s="122"/>
      <c r="R47" s="122"/>
      <c r="S47" s="122"/>
      <c r="T47" s="122"/>
    </row>
    <row r="48" spans="1:20" x14ac:dyDescent="0.2">
      <c r="A48" s="65"/>
      <c r="B48" s="102">
        <v>43857</v>
      </c>
      <c r="C48" s="88">
        <v>2019</v>
      </c>
      <c r="D48" s="112">
        <v>1950</v>
      </c>
      <c r="E48" s="113">
        <v>230</v>
      </c>
      <c r="F48" s="108">
        <v>410</v>
      </c>
      <c r="G48" s="109">
        <v>1780</v>
      </c>
      <c r="H48" s="110">
        <v>2190</v>
      </c>
      <c r="I48" s="101">
        <f t="shared" ca="1" si="0"/>
        <v>1950</v>
      </c>
      <c r="J48" s="91"/>
      <c r="K48" s="122"/>
      <c r="L48" s="122"/>
      <c r="M48" s="122"/>
      <c r="N48" s="122"/>
      <c r="O48" s="122"/>
      <c r="P48" s="122"/>
      <c r="Q48" s="122"/>
      <c r="R48" s="122"/>
      <c r="S48" s="122"/>
      <c r="T48" s="122"/>
    </row>
    <row r="49" spans="1:20" x14ac:dyDescent="0.2">
      <c r="A49" s="65"/>
      <c r="B49" s="102">
        <v>43850</v>
      </c>
      <c r="C49" s="88">
        <v>2019</v>
      </c>
      <c r="D49" s="112">
        <v>2130</v>
      </c>
      <c r="E49" s="113">
        <v>250</v>
      </c>
      <c r="F49" s="108">
        <v>840</v>
      </c>
      <c r="G49" s="109">
        <v>1540</v>
      </c>
      <c r="H49" s="110">
        <v>2380</v>
      </c>
      <c r="I49" s="101">
        <f t="shared" ca="1" si="0"/>
        <v>2130</v>
      </c>
      <c r="J49" s="91"/>
      <c r="K49" s="122"/>
      <c r="L49" s="122"/>
      <c r="M49" s="122"/>
      <c r="N49" s="122"/>
      <c r="O49" s="122"/>
      <c r="P49" s="122"/>
      <c r="Q49" s="122"/>
      <c r="R49" s="122"/>
      <c r="S49" s="122"/>
      <c r="T49" s="122"/>
    </row>
    <row r="50" spans="1:20" x14ac:dyDescent="0.2">
      <c r="A50" s="65"/>
      <c r="B50" s="102">
        <v>43843</v>
      </c>
      <c r="C50" s="88">
        <v>2019</v>
      </c>
      <c r="D50" s="112">
        <v>1700</v>
      </c>
      <c r="E50" s="113">
        <v>280</v>
      </c>
      <c r="F50" s="108">
        <v>460</v>
      </c>
      <c r="G50" s="109">
        <v>1510</v>
      </c>
      <c r="H50" s="110">
        <v>1970</v>
      </c>
      <c r="I50" s="101">
        <f t="shared" ca="1" si="0"/>
        <v>1700</v>
      </c>
      <c r="J50" s="91"/>
      <c r="K50" s="122"/>
      <c r="L50" s="122"/>
      <c r="M50" s="122"/>
      <c r="N50" s="122"/>
      <c r="O50" s="122"/>
      <c r="P50" s="122"/>
      <c r="Q50" s="122"/>
      <c r="R50" s="122"/>
      <c r="S50" s="122"/>
      <c r="T50" s="122"/>
    </row>
    <row r="51" spans="1:20" x14ac:dyDescent="0.2">
      <c r="A51" s="65"/>
      <c r="B51" s="102">
        <v>43836</v>
      </c>
      <c r="C51" s="88">
        <v>2019</v>
      </c>
      <c r="D51" s="112">
        <v>1320</v>
      </c>
      <c r="E51" s="113">
        <v>200</v>
      </c>
      <c r="F51" s="108">
        <v>360</v>
      </c>
      <c r="G51" s="109">
        <v>1150</v>
      </c>
      <c r="H51" s="110">
        <v>1510</v>
      </c>
      <c r="I51" s="101">
        <f t="shared" ca="1" si="0"/>
        <v>1320</v>
      </c>
      <c r="J51" s="91"/>
      <c r="K51" s="122"/>
      <c r="L51" s="122"/>
      <c r="M51" s="122"/>
      <c r="N51" s="122"/>
      <c r="O51" s="122"/>
      <c r="P51" s="122"/>
      <c r="Q51" s="122"/>
      <c r="R51" s="122"/>
      <c r="S51" s="122"/>
      <c r="T51" s="122"/>
    </row>
    <row r="52" spans="1:20" x14ac:dyDescent="0.2">
      <c r="A52" s="65"/>
      <c r="B52" s="102">
        <v>43971</v>
      </c>
      <c r="C52" s="88">
        <v>2018</v>
      </c>
      <c r="D52" s="112">
        <v>1830</v>
      </c>
      <c r="E52" s="113">
        <v>210</v>
      </c>
      <c r="F52" s="108">
        <v>380</v>
      </c>
      <c r="G52" s="109">
        <v>1660</v>
      </c>
      <c r="H52" s="110">
        <v>2040</v>
      </c>
      <c r="I52" s="101">
        <f t="shared" ca="1" si="0"/>
        <v>1830</v>
      </c>
      <c r="J52" s="91"/>
      <c r="K52" s="122"/>
      <c r="L52" s="122"/>
      <c r="M52" s="122"/>
      <c r="N52" s="122"/>
      <c r="O52" s="122"/>
      <c r="P52" s="122"/>
      <c r="Q52" s="122"/>
      <c r="R52" s="122"/>
      <c r="S52" s="122"/>
      <c r="T52" s="122"/>
    </row>
    <row r="53" spans="1:20" x14ac:dyDescent="0.2">
      <c r="A53" s="65"/>
      <c r="B53" s="102">
        <v>43964</v>
      </c>
      <c r="C53" s="88">
        <v>2018</v>
      </c>
      <c r="D53" s="112">
        <v>1770</v>
      </c>
      <c r="E53" s="113">
        <v>200</v>
      </c>
      <c r="F53" s="108">
        <v>440</v>
      </c>
      <c r="G53" s="109">
        <v>1530</v>
      </c>
      <c r="H53" s="110">
        <v>1970</v>
      </c>
      <c r="I53" s="101">
        <f t="shared" ca="1" si="0"/>
        <v>1770</v>
      </c>
      <c r="J53" s="91"/>
      <c r="K53" s="122"/>
      <c r="L53" s="122"/>
      <c r="M53" s="122"/>
      <c r="N53" s="122"/>
      <c r="O53" s="122"/>
      <c r="P53" s="122"/>
      <c r="Q53" s="122"/>
      <c r="R53" s="122"/>
      <c r="S53" s="122"/>
      <c r="T53" s="122"/>
    </row>
    <row r="54" spans="1:20" x14ac:dyDescent="0.2">
      <c r="A54" s="65"/>
      <c r="B54" s="102">
        <v>43957</v>
      </c>
      <c r="C54" s="88">
        <v>2018</v>
      </c>
      <c r="D54" s="112">
        <v>1640</v>
      </c>
      <c r="E54" s="113">
        <v>210</v>
      </c>
      <c r="F54" s="108">
        <v>360</v>
      </c>
      <c r="G54" s="109">
        <v>1480</v>
      </c>
      <c r="H54" s="110">
        <v>1840</v>
      </c>
      <c r="I54" s="101">
        <f t="shared" ca="1" si="0"/>
        <v>1640</v>
      </c>
      <c r="J54" s="91"/>
      <c r="K54" s="122"/>
      <c r="L54" s="122"/>
      <c r="M54" s="122"/>
      <c r="N54" s="122"/>
      <c r="O54" s="122"/>
      <c r="P54" s="122"/>
      <c r="Q54" s="122"/>
      <c r="R54" s="122"/>
      <c r="S54" s="122"/>
      <c r="T54" s="122"/>
    </row>
    <row r="55" spans="1:20" x14ac:dyDescent="0.2">
      <c r="A55" s="65"/>
      <c r="B55" s="102">
        <v>43950</v>
      </c>
      <c r="C55" s="88">
        <v>2018</v>
      </c>
      <c r="D55" s="112">
        <v>2300</v>
      </c>
      <c r="E55" s="113">
        <v>290</v>
      </c>
      <c r="F55" s="108">
        <v>500</v>
      </c>
      <c r="G55" s="109">
        <v>2090</v>
      </c>
      <c r="H55" s="110">
        <v>2590</v>
      </c>
      <c r="I55" s="101">
        <f t="shared" ca="1" si="0"/>
        <v>2300</v>
      </c>
      <c r="J55" s="91"/>
      <c r="K55" s="122"/>
      <c r="L55" s="122"/>
      <c r="M55" s="122"/>
      <c r="N55" s="122"/>
      <c r="O55" s="122"/>
      <c r="P55" s="122"/>
      <c r="Q55" s="122"/>
      <c r="R55" s="122"/>
      <c r="S55" s="122"/>
      <c r="T55" s="122"/>
    </row>
    <row r="56" spans="1:20" x14ac:dyDescent="0.2">
      <c r="A56" s="65"/>
      <c r="B56" s="102">
        <v>43943</v>
      </c>
      <c r="C56" s="88">
        <v>2018</v>
      </c>
      <c r="D56" s="112">
        <v>2050</v>
      </c>
      <c r="E56" s="113">
        <v>230</v>
      </c>
      <c r="F56" s="108">
        <v>470</v>
      </c>
      <c r="G56" s="109">
        <v>1820</v>
      </c>
      <c r="H56" s="110">
        <v>2280</v>
      </c>
      <c r="I56" s="101">
        <f t="shared" ca="1" si="0"/>
        <v>2050</v>
      </c>
      <c r="J56" s="91"/>
      <c r="K56" s="122"/>
      <c r="L56" s="122"/>
      <c r="M56" s="122"/>
      <c r="N56" s="122"/>
      <c r="O56" s="122"/>
      <c r="P56" s="122"/>
      <c r="Q56" s="122"/>
      <c r="R56" s="122"/>
      <c r="S56" s="122"/>
      <c r="T56" s="122"/>
    </row>
    <row r="57" spans="1:20" x14ac:dyDescent="0.2">
      <c r="A57" s="65"/>
      <c r="B57" s="102">
        <v>43936</v>
      </c>
      <c r="C57" s="88">
        <v>2018</v>
      </c>
      <c r="D57" s="112">
        <v>1620</v>
      </c>
      <c r="E57" s="113">
        <v>220</v>
      </c>
      <c r="F57" s="108">
        <v>390</v>
      </c>
      <c r="G57" s="109">
        <v>1440</v>
      </c>
      <c r="H57" s="110">
        <v>1830</v>
      </c>
      <c r="I57" s="101">
        <f t="shared" ca="1" si="0"/>
        <v>1620</v>
      </c>
      <c r="J57" s="91"/>
      <c r="K57" s="122"/>
      <c r="L57" s="122"/>
      <c r="M57" s="122"/>
      <c r="N57" s="122"/>
      <c r="O57" s="122"/>
      <c r="P57" s="122"/>
      <c r="Q57" s="122"/>
      <c r="R57" s="122"/>
      <c r="S57" s="122"/>
      <c r="T57" s="122"/>
    </row>
    <row r="58" spans="1:20" x14ac:dyDescent="0.2">
      <c r="A58" s="65"/>
      <c r="B58" s="102">
        <v>43929</v>
      </c>
      <c r="C58" s="88">
        <v>2018</v>
      </c>
      <c r="D58" s="112">
        <v>1870</v>
      </c>
      <c r="E58" s="113">
        <v>270</v>
      </c>
      <c r="F58" s="108">
        <v>420</v>
      </c>
      <c r="G58" s="109">
        <v>1720</v>
      </c>
      <c r="H58" s="110">
        <v>2140</v>
      </c>
      <c r="I58" s="101">
        <f t="shared" ca="1" si="0"/>
        <v>1870</v>
      </c>
      <c r="J58" s="91"/>
      <c r="K58" s="122"/>
      <c r="L58" s="122"/>
      <c r="M58" s="122"/>
      <c r="N58" s="122"/>
      <c r="O58" s="122"/>
      <c r="P58" s="122"/>
      <c r="Q58" s="122"/>
      <c r="R58" s="122"/>
      <c r="S58" s="122"/>
      <c r="T58" s="122"/>
    </row>
    <row r="59" spans="1:20" x14ac:dyDescent="0.2">
      <c r="A59" s="65"/>
      <c r="B59" s="102">
        <v>43922</v>
      </c>
      <c r="C59" s="88">
        <v>2018</v>
      </c>
      <c r="D59" s="112">
        <v>1920</v>
      </c>
      <c r="E59" s="113">
        <v>300</v>
      </c>
      <c r="F59" s="108">
        <v>420</v>
      </c>
      <c r="G59" s="109">
        <v>1800</v>
      </c>
      <c r="H59" s="110">
        <v>2220</v>
      </c>
      <c r="I59" s="101">
        <f t="shared" ca="1" si="0"/>
        <v>1920</v>
      </c>
      <c r="J59" s="91"/>
      <c r="K59" s="122"/>
      <c r="L59" s="122"/>
      <c r="M59" s="122"/>
      <c r="N59" s="122"/>
      <c r="O59" s="122"/>
      <c r="P59" s="122"/>
      <c r="Q59" s="122"/>
      <c r="R59" s="122"/>
      <c r="S59" s="122"/>
      <c r="T59" s="122"/>
    </row>
    <row r="60" spans="1:20" x14ac:dyDescent="0.2">
      <c r="A60" s="65"/>
      <c r="B60" s="102">
        <v>43915</v>
      </c>
      <c r="C60" s="88">
        <v>2018</v>
      </c>
      <c r="D60" s="112">
        <v>2140</v>
      </c>
      <c r="E60" s="113">
        <v>310</v>
      </c>
      <c r="F60" s="108">
        <v>480</v>
      </c>
      <c r="G60" s="109">
        <v>1970</v>
      </c>
      <c r="H60" s="110">
        <v>2450</v>
      </c>
      <c r="I60" s="101">
        <f t="shared" ca="1" si="0"/>
        <v>2140</v>
      </c>
      <c r="J60" s="91"/>
      <c r="K60" s="122"/>
      <c r="L60" s="122"/>
      <c r="M60" s="122"/>
      <c r="N60" s="122"/>
      <c r="O60" s="122"/>
      <c r="P60" s="122"/>
      <c r="Q60" s="122"/>
      <c r="R60" s="122"/>
      <c r="S60" s="122"/>
      <c r="T60" s="122"/>
    </row>
    <row r="61" spans="1:20" x14ac:dyDescent="0.2">
      <c r="A61" s="65"/>
      <c r="B61" s="102">
        <v>43908</v>
      </c>
      <c r="C61" s="88">
        <v>2018</v>
      </c>
      <c r="D61" s="112">
        <v>1590</v>
      </c>
      <c r="E61" s="113">
        <v>260</v>
      </c>
      <c r="F61" s="108">
        <v>380</v>
      </c>
      <c r="G61" s="109">
        <v>1470</v>
      </c>
      <c r="H61" s="110">
        <v>1850</v>
      </c>
      <c r="I61" s="101">
        <f t="shared" ca="1" si="0"/>
        <v>1590</v>
      </c>
      <c r="J61" s="91"/>
      <c r="K61" s="122"/>
      <c r="L61" s="122"/>
      <c r="M61" s="122"/>
      <c r="N61" s="122"/>
      <c r="O61" s="122"/>
      <c r="P61" s="122"/>
      <c r="Q61" s="122"/>
      <c r="R61" s="122"/>
      <c r="S61" s="122"/>
      <c r="T61" s="122"/>
    </row>
    <row r="62" spans="1:20" x14ac:dyDescent="0.2">
      <c r="A62" s="65"/>
      <c r="B62" s="102">
        <v>43901</v>
      </c>
      <c r="C62" s="88">
        <v>2018</v>
      </c>
      <c r="D62" s="112">
        <v>1500</v>
      </c>
      <c r="E62" s="113">
        <v>200</v>
      </c>
      <c r="F62" s="108">
        <v>420</v>
      </c>
      <c r="G62" s="109">
        <v>1280</v>
      </c>
      <c r="H62" s="110">
        <v>1700</v>
      </c>
      <c r="I62" s="101">
        <f t="shared" ca="1" si="0"/>
        <v>1500</v>
      </c>
      <c r="J62" s="91"/>
      <c r="K62" s="122"/>
      <c r="L62" s="122"/>
      <c r="M62" s="122"/>
      <c r="N62" s="122"/>
      <c r="O62" s="122"/>
      <c r="P62" s="122"/>
      <c r="Q62" s="122"/>
      <c r="R62" s="122"/>
      <c r="S62" s="122"/>
      <c r="T62" s="122"/>
    </row>
    <row r="63" spans="1:20" x14ac:dyDescent="0.2">
      <c r="A63" s="65"/>
      <c r="B63" s="102">
        <v>43894</v>
      </c>
      <c r="C63" s="88">
        <v>2018</v>
      </c>
      <c r="D63" s="112">
        <v>1750</v>
      </c>
      <c r="E63" s="113">
        <v>230</v>
      </c>
      <c r="F63" s="108">
        <v>430</v>
      </c>
      <c r="G63" s="109">
        <v>1550</v>
      </c>
      <c r="H63" s="110">
        <v>1980</v>
      </c>
      <c r="I63" s="101">
        <f t="shared" ca="1" si="0"/>
        <v>1750</v>
      </c>
      <c r="J63" s="91"/>
      <c r="K63" s="122"/>
      <c r="L63" s="122"/>
      <c r="M63" s="122"/>
      <c r="N63" s="122"/>
      <c r="O63" s="122"/>
      <c r="P63" s="122"/>
      <c r="Q63" s="122"/>
      <c r="R63" s="122"/>
      <c r="S63" s="122"/>
      <c r="T63" s="122"/>
    </row>
    <row r="64" spans="1:20" x14ac:dyDescent="0.2">
      <c r="A64" s="65"/>
      <c r="B64" s="102">
        <v>43886</v>
      </c>
      <c r="C64" s="88">
        <v>2018</v>
      </c>
      <c r="D64" s="112">
        <v>1260</v>
      </c>
      <c r="E64" s="113">
        <v>190</v>
      </c>
      <c r="F64" s="108">
        <v>300</v>
      </c>
      <c r="G64" s="109">
        <v>1150</v>
      </c>
      <c r="H64" s="110">
        <v>1450</v>
      </c>
      <c r="I64" s="101">
        <f t="shared" ca="1" si="0"/>
        <v>1260</v>
      </c>
      <c r="J64" s="91"/>
      <c r="K64" s="122"/>
      <c r="L64" s="122"/>
      <c r="M64" s="122"/>
      <c r="N64" s="122"/>
      <c r="O64" s="122"/>
      <c r="P64" s="122"/>
      <c r="Q64" s="122"/>
      <c r="R64" s="122"/>
      <c r="S64" s="122"/>
      <c r="T64" s="122"/>
    </row>
    <row r="65" spans="1:20" x14ac:dyDescent="0.2">
      <c r="A65" s="65"/>
      <c r="B65" s="102">
        <v>43879</v>
      </c>
      <c r="C65" s="88">
        <v>2018</v>
      </c>
      <c r="D65" s="112">
        <v>1320</v>
      </c>
      <c r="E65" s="113">
        <v>220</v>
      </c>
      <c r="F65" s="108">
        <v>330</v>
      </c>
      <c r="G65" s="109">
        <v>1220</v>
      </c>
      <c r="H65" s="110">
        <v>1540</v>
      </c>
      <c r="I65" s="101">
        <f t="shared" ca="1" si="0"/>
        <v>1320</v>
      </c>
      <c r="J65" s="91"/>
      <c r="K65" s="122"/>
      <c r="L65" s="122"/>
      <c r="M65" s="122"/>
      <c r="N65" s="122"/>
      <c r="O65" s="122"/>
      <c r="P65" s="122"/>
      <c r="Q65" s="122"/>
      <c r="R65" s="122"/>
      <c r="S65" s="122"/>
      <c r="T65" s="122"/>
    </row>
    <row r="66" spans="1:20" x14ac:dyDescent="0.2">
      <c r="A66" s="65"/>
      <c r="B66" s="102">
        <v>43872</v>
      </c>
      <c r="C66" s="88">
        <v>2018</v>
      </c>
      <c r="D66" s="112">
        <v>1230</v>
      </c>
      <c r="E66" s="113">
        <v>230</v>
      </c>
      <c r="F66" s="108">
        <v>290</v>
      </c>
      <c r="G66" s="109">
        <v>1180</v>
      </c>
      <c r="H66" s="110">
        <v>1470</v>
      </c>
      <c r="I66" s="101">
        <f t="shared" ca="1" si="0"/>
        <v>1230</v>
      </c>
      <c r="J66" s="91"/>
      <c r="K66" s="122"/>
      <c r="L66" s="122"/>
      <c r="M66" s="122"/>
      <c r="N66" s="122"/>
      <c r="O66" s="122"/>
      <c r="P66" s="122"/>
      <c r="Q66" s="122"/>
      <c r="R66" s="122"/>
      <c r="S66" s="122"/>
      <c r="T66" s="122"/>
    </row>
    <row r="67" spans="1:20" x14ac:dyDescent="0.2">
      <c r="A67" s="65"/>
      <c r="B67" s="102">
        <v>43865</v>
      </c>
      <c r="C67" s="88">
        <v>2018</v>
      </c>
      <c r="D67" s="112">
        <v>1310</v>
      </c>
      <c r="E67" s="113">
        <v>230</v>
      </c>
      <c r="F67" s="108">
        <v>330</v>
      </c>
      <c r="G67" s="109">
        <v>1200</v>
      </c>
      <c r="H67" s="110">
        <v>1530</v>
      </c>
      <c r="I67" s="101">
        <f t="shared" ca="1" si="0"/>
        <v>1310</v>
      </c>
      <c r="J67" s="91"/>
      <c r="K67" s="122"/>
      <c r="L67" s="122"/>
      <c r="M67" s="122"/>
      <c r="N67" s="122"/>
      <c r="O67" s="122"/>
      <c r="P67" s="122"/>
      <c r="Q67" s="122"/>
      <c r="R67" s="122"/>
      <c r="S67" s="122"/>
      <c r="T67" s="122"/>
    </row>
    <row r="68" spans="1:20" x14ac:dyDescent="0.2">
      <c r="A68" s="65"/>
      <c r="B68" s="102">
        <v>43858</v>
      </c>
      <c r="C68" s="88">
        <v>2018</v>
      </c>
      <c r="D68" s="112">
        <v>1850</v>
      </c>
      <c r="E68" s="113">
        <v>260</v>
      </c>
      <c r="F68" s="108">
        <v>430</v>
      </c>
      <c r="G68" s="109">
        <v>1690</v>
      </c>
      <c r="H68" s="110">
        <v>2110</v>
      </c>
      <c r="I68" s="101">
        <f t="shared" ca="1" si="0"/>
        <v>1850</v>
      </c>
      <c r="J68" s="91"/>
      <c r="K68" s="122"/>
      <c r="L68" s="122"/>
      <c r="M68" s="122"/>
      <c r="N68" s="122"/>
      <c r="O68" s="122"/>
      <c r="P68" s="122"/>
      <c r="Q68" s="122"/>
      <c r="R68" s="122"/>
      <c r="S68" s="122"/>
      <c r="T68" s="122"/>
    </row>
    <row r="69" spans="1:20" x14ac:dyDescent="0.2">
      <c r="A69" s="65"/>
      <c r="B69" s="102">
        <v>43851</v>
      </c>
      <c r="C69" s="88">
        <v>2018</v>
      </c>
      <c r="D69" s="112">
        <v>1630</v>
      </c>
      <c r="E69" s="113">
        <v>190</v>
      </c>
      <c r="F69" s="108">
        <v>370</v>
      </c>
      <c r="G69" s="109">
        <v>1440</v>
      </c>
      <c r="H69" s="110">
        <v>1820</v>
      </c>
      <c r="I69" s="101">
        <f t="shared" ca="1" si="0"/>
        <v>1630</v>
      </c>
      <c r="J69" s="91"/>
      <c r="K69" s="122"/>
      <c r="L69" s="122"/>
      <c r="M69" s="122"/>
      <c r="N69" s="122"/>
      <c r="O69" s="122"/>
      <c r="P69" s="122"/>
      <c r="Q69" s="122"/>
      <c r="R69" s="122"/>
      <c r="S69" s="122"/>
      <c r="T69" s="122"/>
    </row>
    <row r="70" spans="1:20" x14ac:dyDescent="0.2">
      <c r="A70" s="65"/>
      <c r="B70" s="102">
        <v>43844</v>
      </c>
      <c r="C70" s="88">
        <v>2018</v>
      </c>
      <c r="D70" s="112">
        <v>1690</v>
      </c>
      <c r="E70" s="113">
        <v>220</v>
      </c>
      <c r="F70" s="108">
        <v>430</v>
      </c>
      <c r="G70" s="109">
        <v>1480</v>
      </c>
      <c r="H70" s="110">
        <v>1900</v>
      </c>
      <c r="I70" s="101">
        <f t="shared" ca="1" si="0"/>
        <v>1690</v>
      </c>
      <c r="J70" s="91"/>
      <c r="K70" s="122"/>
      <c r="L70" s="122"/>
      <c r="M70" s="122"/>
      <c r="N70" s="122"/>
      <c r="O70" s="122"/>
      <c r="P70" s="122"/>
      <c r="Q70" s="122"/>
      <c r="R70" s="122"/>
      <c r="S70" s="122"/>
      <c r="T70" s="122"/>
    </row>
    <row r="71" spans="1:20" x14ac:dyDescent="0.2">
      <c r="A71" s="65"/>
      <c r="B71" s="102">
        <v>43837</v>
      </c>
      <c r="C71" s="88">
        <v>2018</v>
      </c>
      <c r="D71" s="112">
        <v>1280</v>
      </c>
      <c r="E71" s="113">
        <v>200</v>
      </c>
      <c r="F71" s="108">
        <v>300</v>
      </c>
      <c r="G71" s="109">
        <v>1170</v>
      </c>
      <c r="H71" s="110">
        <v>1470</v>
      </c>
      <c r="I71" s="101">
        <f t="shared" ca="1" si="0"/>
        <v>1280</v>
      </c>
      <c r="J71" s="91"/>
      <c r="K71" s="122"/>
      <c r="L71" s="122"/>
      <c r="M71" s="122"/>
      <c r="N71" s="122"/>
      <c r="O71" s="122"/>
      <c r="P71" s="122"/>
      <c r="Q71" s="122"/>
      <c r="R71" s="122"/>
      <c r="S71" s="122"/>
      <c r="T71" s="122"/>
    </row>
    <row r="72" spans="1:20" x14ac:dyDescent="0.2">
      <c r="A72" s="65"/>
      <c r="B72" s="102">
        <v>43972</v>
      </c>
      <c r="C72" s="88">
        <v>2017</v>
      </c>
      <c r="D72" s="112">
        <v>2030</v>
      </c>
      <c r="E72" s="113">
        <v>250</v>
      </c>
      <c r="F72" s="108">
        <v>430</v>
      </c>
      <c r="G72" s="109">
        <v>1850</v>
      </c>
      <c r="H72" s="110">
        <v>2280</v>
      </c>
      <c r="I72" s="101">
        <f t="shared" ca="1" si="0"/>
        <v>2030</v>
      </c>
      <c r="J72" s="91"/>
      <c r="K72" s="122"/>
      <c r="L72" s="122"/>
      <c r="M72" s="122"/>
      <c r="N72" s="122"/>
      <c r="O72" s="122"/>
      <c r="P72" s="122"/>
      <c r="Q72" s="122"/>
      <c r="R72" s="122"/>
      <c r="S72" s="122"/>
      <c r="T72" s="122"/>
    </row>
    <row r="73" spans="1:20" x14ac:dyDescent="0.2">
      <c r="A73" s="65"/>
      <c r="B73" s="102">
        <v>43965</v>
      </c>
      <c r="C73" s="88">
        <v>2017</v>
      </c>
      <c r="D73" s="112">
        <v>2000</v>
      </c>
      <c r="E73" s="113">
        <v>230</v>
      </c>
      <c r="F73" s="108">
        <v>470</v>
      </c>
      <c r="G73" s="109">
        <v>1760</v>
      </c>
      <c r="H73" s="110">
        <v>2230</v>
      </c>
      <c r="I73" s="101">
        <f t="shared" ca="1" si="0"/>
        <v>2000</v>
      </c>
      <c r="J73" s="91"/>
      <c r="K73" s="122"/>
      <c r="L73" s="122"/>
      <c r="M73" s="122"/>
      <c r="N73" s="122"/>
      <c r="O73" s="122"/>
      <c r="P73" s="122"/>
      <c r="Q73" s="122"/>
      <c r="R73" s="122"/>
      <c r="S73" s="122"/>
      <c r="T73" s="122"/>
    </row>
    <row r="74" spans="1:20" x14ac:dyDescent="0.2">
      <c r="A74" s="65"/>
      <c r="B74" s="102">
        <v>43958</v>
      </c>
      <c r="C74" s="88">
        <v>2017</v>
      </c>
      <c r="D74" s="112">
        <v>2080</v>
      </c>
      <c r="E74" s="113">
        <v>240</v>
      </c>
      <c r="F74" s="108">
        <v>480</v>
      </c>
      <c r="G74" s="109">
        <v>1840</v>
      </c>
      <c r="H74" s="110">
        <v>2320</v>
      </c>
      <c r="I74" s="101">
        <f t="shared" ca="1" si="0"/>
        <v>2080</v>
      </c>
      <c r="J74" s="91"/>
      <c r="K74" s="122"/>
      <c r="L74" s="122"/>
      <c r="M74" s="122"/>
      <c r="N74" s="122"/>
      <c r="O74" s="122"/>
      <c r="P74" s="122"/>
      <c r="Q74" s="122"/>
      <c r="R74" s="122"/>
      <c r="S74" s="122"/>
      <c r="T74" s="122"/>
    </row>
    <row r="75" spans="1:20" x14ac:dyDescent="0.2">
      <c r="A75" s="65"/>
      <c r="B75" s="102">
        <v>43951</v>
      </c>
      <c r="C75" s="88">
        <v>2017</v>
      </c>
      <c r="D75" s="112">
        <v>2220</v>
      </c>
      <c r="E75" s="113">
        <v>230</v>
      </c>
      <c r="F75" s="108">
        <v>480</v>
      </c>
      <c r="G75" s="109">
        <v>1970</v>
      </c>
      <c r="H75" s="110">
        <v>2450</v>
      </c>
      <c r="I75" s="101">
        <f t="shared" ca="1" si="0"/>
        <v>2220</v>
      </c>
      <c r="J75" s="91"/>
      <c r="K75" s="122"/>
      <c r="L75" s="122"/>
      <c r="M75" s="122"/>
      <c r="N75" s="122"/>
      <c r="O75" s="122"/>
      <c r="P75" s="122"/>
      <c r="Q75" s="122"/>
      <c r="R75" s="122"/>
      <c r="S75" s="122"/>
      <c r="T75" s="122"/>
    </row>
    <row r="76" spans="1:20" x14ac:dyDescent="0.2">
      <c r="A76" s="65"/>
      <c r="B76" s="102">
        <v>43944</v>
      </c>
      <c r="C76" s="88">
        <v>2017</v>
      </c>
      <c r="D76" s="112">
        <v>2240</v>
      </c>
      <c r="E76" s="113">
        <v>280</v>
      </c>
      <c r="F76" s="108">
        <v>580</v>
      </c>
      <c r="G76" s="109">
        <v>1940</v>
      </c>
      <c r="H76" s="110">
        <v>2520</v>
      </c>
      <c r="I76" s="101">
        <f t="shared" ref="I76:I113" ca="1" si="1">OFFSET(D76,0,MATCH($L$12,$D$10:$H$10,0)-1)</f>
        <v>2240</v>
      </c>
      <c r="J76" s="91"/>
      <c r="K76" s="122"/>
      <c r="L76" s="122"/>
      <c r="M76" s="122"/>
      <c r="N76" s="122"/>
      <c r="O76" s="122"/>
      <c r="P76" s="122"/>
      <c r="Q76" s="122"/>
      <c r="R76" s="122"/>
      <c r="S76" s="122"/>
      <c r="T76" s="122"/>
    </row>
    <row r="77" spans="1:20" x14ac:dyDescent="0.2">
      <c r="A77" s="65"/>
      <c r="B77" s="102">
        <v>43937</v>
      </c>
      <c r="C77" s="88">
        <v>2017</v>
      </c>
      <c r="D77" s="112">
        <v>1660</v>
      </c>
      <c r="E77" s="113">
        <v>230</v>
      </c>
      <c r="F77" s="108">
        <v>420</v>
      </c>
      <c r="G77" s="109">
        <v>1470</v>
      </c>
      <c r="H77" s="110">
        <v>1890</v>
      </c>
      <c r="I77" s="101">
        <f t="shared" ca="1" si="1"/>
        <v>1660</v>
      </c>
      <c r="J77" s="91"/>
      <c r="K77" s="122"/>
      <c r="L77" s="122"/>
      <c r="M77" s="122"/>
      <c r="N77" s="122"/>
      <c r="O77" s="122"/>
      <c r="P77" s="122"/>
      <c r="Q77" s="122"/>
      <c r="R77" s="122"/>
      <c r="S77" s="122"/>
      <c r="T77" s="122"/>
    </row>
    <row r="78" spans="1:20" x14ac:dyDescent="0.2">
      <c r="A78" s="65"/>
      <c r="B78" s="102">
        <v>43930</v>
      </c>
      <c r="C78" s="88">
        <v>2017</v>
      </c>
      <c r="D78" s="112">
        <v>1790</v>
      </c>
      <c r="E78" s="113">
        <v>290</v>
      </c>
      <c r="F78" s="108">
        <v>420</v>
      </c>
      <c r="G78" s="109">
        <v>1660</v>
      </c>
      <c r="H78" s="110">
        <v>2080</v>
      </c>
      <c r="I78" s="101">
        <f t="shared" ca="1" si="1"/>
        <v>1790</v>
      </c>
      <c r="J78" s="91"/>
      <c r="K78" s="122"/>
      <c r="L78" s="122"/>
      <c r="M78" s="122"/>
      <c r="N78" s="122"/>
      <c r="O78" s="122"/>
      <c r="P78" s="122"/>
      <c r="Q78" s="122"/>
      <c r="R78" s="122"/>
      <c r="S78" s="122"/>
      <c r="T78" s="122"/>
    </row>
    <row r="79" spans="1:20" x14ac:dyDescent="0.2">
      <c r="A79" s="65"/>
      <c r="B79" s="102">
        <v>43923</v>
      </c>
      <c r="C79" s="88">
        <v>2017</v>
      </c>
      <c r="D79" s="112">
        <v>2500</v>
      </c>
      <c r="E79" s="113">
        <v>390</v>
      </c>
      <c r="F79" s="108">
        <v>540</v>
      </c>
      <c r="G79" s="109">
        <v>2340</v>
      </c>
      <c r="H79" s="110">
        <v>2890</v>
      </c>
      <c r="I79" s="101">
        <f t="shared" ca="1" si="1"/>
        <v>2500</v>
      </c>
      <c r="J79" s="91"/>
      <c r="K79" s="122"/>
      <c r="L79" s="122"/>
      <c r="M79" s="122"/>
      <c r="N79" s="122"/>
      <c r="O79" s="122"/>
      <c r="P79" s="122"/>
      <c r="Q79" s="122"/>
      <c r="R79" s="122"/>
      <c r="S79" s="122"/>
      <c r="T79" s="122"/>
    </row>
    <row r="80" spans="1:20" x14ac:dyDescent="0.2">
      <c r="A80" s="65"/>
      <c r="B80" s="102">
        <v>43916</v>
      </c>
      <c r="C80" s="88">
        <v>2017</v>
      </c>
      <c r="D80" s="112">
        <v>2450</v>
      </c>
      <c r="E80" s="113">
        <v>330</v>
      </c>
      <c r="F80" s="108">
        <v>580</v>
      </c>
      <c r="G80" s="109">
        <v>2200</v>
      </c>
      <c r="H80" s="110">
        <v>2780</v>
      </c>
      <c r="I80" s="101">
        <f t="shared" ca="1" si="1"/>
        <v>2450</v>
      </c>
      <c r="J80" s="91"/>
      <c r="K80" s="122"/>
      <c r="L80" s="122"/>
      <c r="M80" s="122"/>
      <c r="N80" s="122"/>
      <c r="O80" s="122"/>
      <c r="P80" s="122"/>
      <c r="Q80" s="122"/>
      <c r="R80" s="122"/>
      <c r="S80" s="122"/>
      <c r="T80" s="122"/>
    </row>
    <row r="81" spans="1:20" x14ac:dyDescent="0.2">
      <c r="A81" s="65"/>
      <c r="B81" s="102">
        <v>43909</v>
      </c>
      <c r="C81" s="88">
        <v>2017</v>
      </c>
      <c r="D81" s="112">
        <v>1670</v>
      </c>
      <c r="E81" s="113">
        <v>250</v>
      </c>
      <c r="F81" s="108">
        <v>390</v>
      </c>
      <c r="G81" s="109">
        <v>1520</v>
      </c>
      <c r="H81" s="110">
        <v>1920</v>
      </c>
      <c r="I81" s="101">
        <f t="shared" ca="1" si="1"/>
        <v>1670</v>
      </c>
      <c r="J81" s="91"/>
      <c r="K81" s="122"/>
      <c r="L81" s="122"/>
      <c r="M81" s="122"/>
      <c r="N81" s="122"/>
      <c r="O81" s="122"/>
      <c r="P81" s="122"/>
      <c r="Q81" s="122"/>
      <c r="R81" s="122"/>
      <c r="S81" s="122"/>
      <c r="T81" s="122"/>
    </row>
    <row r="82" spans="1:20" x14ac:dyDescent="0.2">
      <c r="A82" s="65"/>
      <c r="B82" s="102">
        <v>43902</v>
      </c>
      <c r="C82" s="88">
        <v>2017</v>
      </c>
      <c r="D82" s="112">
        <v>1550</v>
      </c>
      <c r="E82" s="113">
        <v>240</v>
      </c>
      <c r="F82" s="108">
        <v>380</v>
      </c>
      <c r="G82" s="109">
        <v>1410</v>
      </c>
      <c r="H82" s="110">
        <v>1790</v>
      </c>
      <c r="I82" s="101">
        <f t="shared" ca="1" si="1"/>
        <v>1550</v>
      </c>
      <c r="J82" s="91"/>
      <c r="K82" s="122"/>
      <c r="L82" s="122"/>
      <c r="M82" s="122"/>
      <c r="N82" s="122"/>
      <c r="O82" s="122"/>
      <c r="P82" s="122"/>
      <c r="Q82" s="122"/>
      <c r="R82" s="122"/>
      <c r="S82" s="122"/>
      <c r="T82" s="122"/>
    </row>
    <row r="83" spans="1:20" x14ac:dyDescent="0.2">
      <c r="A83" s="65"/>
      <c r="B83" s="102">
        <v>43895</v>
      </c>
      <c r="C83" s="88">
        <v>2017</v>
      </c>
      <c r="D83" s="112">
        <v>1570</v>
      </c>
      <c r="E83" s="113">
        <v>230</v>
      </c>
      <c r="F83" s="108">
        <v>380</v>
      </c>
      <c r="G83" s="109">
        <v>1420</v>
      </c>
      <c r="H83" s="110">
        <v>1800</v>
      </c>
      <c r="I83" s="101">
        <f t="shared" ca="1" si="1"/>
        <v>1570</v>
      </c>
      <c r="J83" s="91"/>
      <c r="K83" s="122"/>
      <c r="L83" s="122"/>
      <c r="M83" s="122"/>
      <c r="N83" s="122"/>
      <c r="O83" s="122"/>
      <c r="P83" s="122"/>
      <c r="Q83" s="122"/>
      <c r="R83" s="122"/>
      <c r="S83" s="122"/>
      <c r="T83" s="122"/>
    </row>
    <row r="84" spans="1:20" x14ac:dyDescent="0.2">
      <c r="A84" s="65"/>
      <c r="B84" s="102">
        <v>43887</v>
      </c>
      <c r="C84" s="88">
        <v>2017</v>
      </c>
      <c r="D84" s="112">
        <v>1950</v>
      </c>
      <c r="E84" s="113">
        <v>310</v>
      </c>
      <c r="F84" s="108">
        <v>490</v>
      </c>
      <c r="G84" s="109">
        <v>1770</v>
      </c>
      <c r="H84" s="110">
        <v>2250</v>
      </c>
      <c r="I84" s="101">
        <f t="shared" ca="1" si="1"/>
        <v>1950</v>
      </c>
      <c r="J84" s="91"/>
      <c r="K84" s="122"/>
      <c r="L84" s="122"/>
      <c r="M84" s="122"/>
      <c r="N84" s="122"/>
      <c r="O84" s="122"/>
      <c r="P84" s="122"/>
      <c r="Q84" s="122"/>
      <c r="R84" s="122"/>
      <c r="S84" s="122"/>
      <c r="T84" s="122"/>
    </row>
    <row r="85" spans="1:20" x14ac:dyDescent="0.2">
      <c r="A85" s="65"/>
      <c r="B85" s="102">
        <v>43880</v>
      </c>
      <c r="C85" s="88">
        <v>2017</v>
      </c>
      <c r="D85" s="112">
        <v>1470</v>
      </c>
      <c r="E85" s="113">
        <v>220</v>
      </c>
      <c r="F85" s="108">
        <v>370</v>
      </c>
      <c r="G85" s="109">
        <v>1310</v>
      </c>
      <c r="H85" s="110">
        <v>1680</v>
      </c>
      <c r="I85" s="101">
        <f t="shared" ca="1" si="1"/>
        <v>1470</v>
      </c>
      <c r="J85" s="91"/>
      <c r="K85" s="122"/>
      <c r="L85" s="122"/>
      <c r="M85" s="122"/>
      <c r="N85" s="122"/>
      <c r="O85" s="122"/>
      <c r="P85" s="122"/>
      <c r="Q85" s="122"/>
      <c r="R85" s="122"/>
      <c r="S85" s="122"/>
      <c r="T85" s="122"/>
    </row>
    <row r="86" spans="1:20" x14ac:dyDescent="0.2">
      <c r="A86" s="65"/>
      <c r="B86" s="102">
        <v>43873</v>
      </c>
      <c r="C86" s="88">
        <v>2017</v>
      </c>
      <c r="D86" s="112">
        <v>1260</v>
      </c>
      <c r="E86" s="113">
        <v>210</v>
      </c>
      <c r="F86" s="108">
        <v>320</v>
      </c>
      <c r="G86" s="109">
        <v>1150</v>
      </c>
      <c r="H86" s="110">
        <v>1470</v>
      </c>
      <c r="I86" s="101">
        <f t="shared" ca="1" si="1"/>
        <v>1260</v>
      </c>
      <c r="J86" s="91"/>
      <c r="K86" s="122"/>
      <c r="L86" s="122"/>
      <c r="M86" s="122"/>
      <c r="N86" s="122"/>
      <c r="O86" s="122"/>
      <c r="P86" s="122"/>
      <c r="Q86" s="122"/>
      <c r="R86" s="122"/>
      <c r="S86" s="122"/>
      <c r="T86" s="122"/>
    </row>
    <row r="87" spans="1:20" x14ac:dyDescent="0.2">
      <c r="A87" s="65"/>
      <c r="B87" s="102">
        <v>43866</v>
      </c>
      <c r="C87" s="88">
        <v>2017</v>
      </c>
      <c r="D87" s="112">
        <v>1390</v>
      </c>
      <c r="E87" s="113">
        <v>230</v>
      </c>
      <c r="F87" s="108">
        <v>360</v>
      </c>
      <c r="G87" s="109">
        <v>1250</v>
      </c>
      <c r="H87" s="110">
        <v>1610</v>
      </c>
      <c r="I87" s="101">
        <f t="shared" ca="1" si="1"/>
        <v>1390</v>
      </c>
      <c r="J87" s="91"/>
      <c r="K87" s="122"/>
      <c r="L87" s="122"/>
      <c r="M87" s="122"/>
      <c r="N87" s="122"/>
      <c r="O87" s="122"/>
      <c r="P87" s="122"/>
      <c r="Q87" s="122"/>
      <c r="R87" s="122"/>
      <c r="S87" s="122"/>
      <c r="T87" s="122"/>
    </row>
    <row r="88" spans="1:20" x14ac:dyDescent="0.2">
      <c r="A88" s="65"/>
      <c r="B88" s="102">
        <v>43859</v>
      </c>
      <c r="C88" s="88">
        <v>2017</v>
      </c>
      <c r="D88" s="112">
        <v>2050</v>
      </c>
      <c r="E88" s="113">
        <v>230</v>
      </c>
      <c r="F88" s="108">
        <v>490</v>
      </c>
      <c r="G88" s="109">
        <v>1800</v>
      </c>
      <c r="H88" s="110">
        <v>2280</v>
      </c>
      <c r="I88" s="101">
        <f t="shared" ca="1" si="1"/>
        <v>2050</v>
      </c>
      <c r="J88" s="91"/>
      <c r="K88" s="122"/>
      <c r="L88" s="122"/>
      <c r="M88" s="122"/>
      <c r="N88" s="122"/>
      <c r="O88" s="122"/>
      <c r="P88" s="122"/>
      <c r="Q88" s="122"/>
      <c r="R88" s="122"/>
      <c r="S88" s="122"/>
      <c r="T88" s="122"/>
    </row>
    <row r="89" spans="1:20" x14ac:dyDescent="0.2">
      <c r="A89" s="65"/>
      <c r="B89" s="102">
        <v>43852</v>
      </c>
      <c r="C89" s="88">
        <v>2017</v>
      </c>
      <c r="D89" s="112">
        <v>1760</v>
      </c>
      <c r="E89" s="113">
        <v>240</v>
      </c>
      <c r="F89" s="108">
        <v>430</v>
      </c>
      <c r="G89" s="109">
        <v>1570</v>
      </c>
      <c r="H89" s="110">
        <v>1990</v>
      </c>
      <c r="I89" s="101">
        <f t="shared" ca="1" si="1"/>
        <v>1760</v>
      </c>
      <c r="J89" s="91"/>
      <c r="K89" s="122"/>
      <c r="L89" s="122"/>
      <c r="M89" s="122"/>
      <c r="N89" s="122"/>
      <c r="O89" s="122"/>
      <c r="P89" s="122"/>
      <c r="Q89" s="122"/>
      <c r="R89" s="122"/>
      <c r="S89" s="122"/>
      <c r="T89" s="122"/>
    </row>
    <row r="90" spans="1:20" x14ac:dyDescent="0.2">
      <c r="A90" s="65"/>
      <c r="B90" s="102">
        <v>43845</v>
      </c>
      <c r="C90" s="88">
        <v>2017</v>
      </c>
      <c r="D90" s="112">
        <v>1590</v>
      </c>
      <c r="E90" s="113">
        <v>200</v>
      </c>
      <c r="F90" s="108">
        <v>380</v>
      </c>
      <c r="G90" s="109">
        <v>1410</v>
      </c>
      <c r="H90" s="110">
        <v>1790</v>
      </c>
      <c r="I90" s="101">
        <f t="shared" ca="1" si="1"/>
        <v>1590</v>
      </c>
      <c r="J90" s="91"/>
      <c r="K90" s="122"/>
      <c r="L90" s="122"/>
      <c r="M90" s="122"/>
      <c r="N90" s="122"/>
      <c r="O90" s="122"/>
      <c r="P90" s="122"/>
      <c r="Q90" s="122"/>
      <c r="R90" s="122"/>
      <c r="S90" s="122"/>
      <c r="T90" s="122"/>
    </row>
    <row r="91" spans="1:20" x14ac:dyDescent="0.2">
      <c r="A91" s="65"/>
      <c r="B91" s="102">
        <v>43838</v>
      </c>
      <c r="C91" s="88">
        <v>2017</v>
      </c>
      <c r="D91" s="112">
        <v>1440</v>
      </c>
      <c r="E91" s="113">
        <v>200</v>
      </c>
      <c r="F91" s="108">
        <v>350</v>
      </c>
      <c r="G91" s="109">
        <v>1290</v>
      </c>
      <c r="H91" s="110">
        <v>1640</v>
      </c>
      <c r="I91" s="101">
        <f t="shared" ca="1" si="1"/>
        <v>1440</v>
      </c>
      <c r="J91" s="91"/>
      <c r="K91" s="122"/>
      <c r="L91" s="122"/>
      <c r="M91" s="122"/>
      <c r="N91" s="122"/>
      <c r="O91" s="122"/>
      <c r="P91" s="122"/>
      <c r="Q91" s="122"/>
      <c r="R91" s="122"/>
      <c r="S91" s="122"/>
      <c r="T91" s="122"/>
    </row>
    <row r="92" spans="1:20" x14ac:dyDescent="0.2">
      <c r="A92" s="65"/>
      <c r="B92" s="102">
        <v>43831</v>
      </c>
      <c r="C92" s="88">
        <v>2017</v>
      </c>
      <c r="D92" s="112">
        <v>590</v>
      </c>
      <c r="E92" s="113">
        <v>150</v>
      </c>
      <c r="F92" s="108">
        <v>140</v>
      </c>
      <c r="G92" s="109">
        <v>600</v>
      </c>
      <c r="H92" s="110">
        <v>730</v>
      </c>
      <c r="I92" s="101">
        <f t="shared" ca="1" si="1"/>
        <v>590</v>
      </c>
      <c r="J92" s="91"/>
      <c r="K92" s="122"/>
      <c r="L92" s="122"/>
      <c r="M92" s="122"/>
      <c r="N92" s="122"/>
      <c r="O92" s="122"/>
      <c r="P92" s="122"/>
      <c r="Q92" s="122"/>
      <c r="R92" s="122"/>
      <c r="S92" s="122"/>
      <c r="T92" s="122"/>
    </row>
    <row r="93" spans="1:20" x14ac:dyDescent="0.2">
      <c r="B93" s="102">
        <v>43973</v>
      </c>
      <c r="C93" s="88">
        <v>2016</v>
      </c>
      <c r="D93" s="112">
        <v>1960</v>
      </c>
      <c r="E93" s="113">
        <v>270</v>
      </c>
      <c r="F93" s="111" t="e">
        <f>NA()</f>
        <v>#N/A</v>
      </c>
      <c r="G93" s="111" t="e">
        <f>NA()</f>
        <v>#N/A</v>
      </c>
      <c r="H93" s="110">
        <v>2230</v>
      </c>
      <c r="I93" s="101">
        <f t="shared" ca="1" si="1"/>
        <v>1960</v>
      </c>
      <c r="J93" s="91"/>
      <c r="K93" s="122"/>
      <c r="L93" s="122"/>
      <c r="M93" s="122"/>
      <c r="N93" s="122"/>
      <c r="O93" s="122"/>
      <c r="P93" s="122"/>
      <c r="Q93" s="122"/>
      <c r="R93" s="122"/>
      <c r="S93" s="122"/>
      <c r="T93" s="122"/>
    </row>
    <row r="94" spans="1:20" ht="12.75" customHeight="1" x14ac:dyDescent="0.2">
      <c r="B94" s="102">
        <v>43966</v>
      </c>
      <c r="C94" s="88">
        <v>2016</v>
      </c>
      <c r="D94" s="112">
        <v>1570</v>
      </c>
      <c r="E94" s="113">
        <v>220</v>
      </c>
      <c r="F94" s="111" t="e">
        <f>NA()</f>
        <v>#N/A</v>
      </c>
      <c r="G94" s="111" t="e">
        <f>NA()</f>
        <v>#N/A</v>
      </c>
      <c r="H94" s="110">
        <v>1790</v>
      </c>
      <c r="I94" s="101">
        <f t="shared" ca="1" si="1"/>
        <v>1570</v>
      </c>
      <c r="J94" s="91"/>
      <c r="K94" s="122"/>
      <c r="L94" s="122"/>
      <c r="M94" s="122"/>
      <c r="N94" s="122"/>
      <c r="O94" s="122"/>
      <c r="P94" s="122"/>
      <c r="Q94" s="122"/>
      <c r="R94" s="122"/>
      <c r="S94" s="122"/>
      <c r="T94" s="122"/>
    </row>
    <row r="95" spans="1:20" s="67" customFormat="1" ht="12.75" customHeight="1" x14ac:dyDescent="0.2">
      <c r="B95" s="102">
        <v>43959</v>
      </c>
      <c r="C95" s="88">
        <v>2016</v>
      </c>
      <c r="D95" s="112">
        <v>1640</v>
      </c>
      <c r="E95" s="113">
        <v>240</v>
      </c>
      <c r="F95" s="111" t="e">
        <f>NA()</f>
        <v>#N/A</v>
      </c>
      <c r="G95" s="111" t="e">
        <f>NA()</f>
        <v>#N/A</v>
      </c>
      <c r="H95" s="110">
        <v>1880</v>
      </c>
      <c r="I95" s="101">
        <f t="shared" ca="1" si="1"/>
        <v>1640</v>
      </c>
      <c r="J95" s="91"/>
      <c r="K95" s="122"/>
      <c r="L95" s="122"/>
      <c r="M95" s="122"/>
      <c r="N95" s="122"/>
      <c r="O95" s="122"/>
      <c r="P95" s="122"/>
      <c r="Q95" s="122"/>
      <c r="R95" s="122"/>
      <c r="S95" s="122"/>
      <c r="T95" s="122"/>
    </row>
    <row r="96" spans="1:20" x14ac:dyDescent="0.2">
      <c r="B96" s="102">
        <v>43952</v>
      </c>
      <c r="C96" s="88">
        <v>2016</v>
      </c>
      <c r="D96" s="112">
        <v>1760</v>
      </c>
      <c r="E96" s="113">
        <v>230</v>
      </c>
      <c r="F96" s="111" t="e">
        <f>NA()</f>
        <v>#N/A</v>
      </c>
      <c r="G96" s="111" t="e">
        <f>NA()</f>
        <v>#N/A</v>
      </c>
      <c r="H96" s="110">
        <v>1990</v>
      </c>
      <c r="I96" s="101">
        <f t="shared" ca="1" si="1"/>
        <v>1760</v>
      </c>
      <c r="J96" s="91"/>
      <c r="K96" s="122"/>
      <c r="L96" s="122"/>
      <c r="M96" s="122"/>
      <c r="N96" s="122"/>
      <c r="O96" s="122"/>
      <c r="P96" s="122"/>
      <c r="Q96" s="122"/>
      <c r="R96" s="122"/>
      <c r="S96" s="122"/>
      <c r="T96" s="122"/>
    </row>
    <row r="97" spans="2:10" ht="12.75" customHeight="1" x14ac:dyDescent="0.2">
      <c r="B97" s="102">
        <v>43945</v>
      </c>
      <c r="C97" s="88">
        <v>2016</v>
      </c>
      <c r="D97" s="112">
        <v>1870</v>
      </c>
      <c r="E97" s="113">
        <v>290</v>
      </c>
      <c r="F97" s="111" t="e">
        <f>NA()</f>
        <v>#N/A</v>
      </c>
      <c r="G97" s="111" t="e">
        <f>NA()</f>
        <v>#N/A</v>
      </c>
      <c r="H97" s="110">
        <v>2160</v>
      </c>
      <c r="I97" s="101">
        <f t="shared" ca="1" si="1"/>
        <v>1870</v>
      </c>
      <c r="J97" s="91"/>
    </row>
    <row r="98" spans="2:10" x14ac:dyDescent="0.2">
      <c r="B98" s="102">
        <v>43938</v>
      </c>
      <c r="C98" s="88">
        <v>2016</v>
      </c>
      <c r="D98" s="112">
        <v>1420</v>
      </c>
      <c r="E98" s="113">
        <v>270</v>
      </c>
      <c r="F98" s="111" t="e">
        <f>NA()</f>
        <v>#N/A</v>
      </c>
      <c r="G98" s="111" t="e">
        <f>NA()</f>
        <v>#N/A</v>
      </c>
      <c r="H98" s="110">
        <v>1700</v>
      </c>
      <c r="I98" s="101">
        <f t="shared" ca="1" si="1"/>
        <v>1420</v>
      </c>
    </row>
    <row r="99" spans="2:10" x14ac:dyDescent="0.2">
      <c r="B99" s="102">
        <v>43931</v>
      </c>
      <c r="C99" s="88">
        <v>2016</v>
      </c>
      <c r="D99" s="112">
        <v>1550</v>
      </c>
      <c r="E99" s="113">
        <v>280</v>
      </c>
      <c r="F99" s="111" t="e">
        <f>NA()</f>
        <v>#N/A</v>
      </c>
      <c r="G99" s="111" t="e">
        <f>NA()</f>
        <v>#N/A</v>
      </c>
      <c r="H99" s="110">
        <v>1830</v>
      </c>
      <c r="I99" s="101">
        <f t="shared" ca="1" si="1"/>
        <v>1550</v>
      </c>
    </row>
    <row r="100" spans="2:10" x14ac:dyDescent="0.2">
      <c r="B100" s="102">
        <v>43924</v>
      </c>
      <c r="C100" s="88">
        <v>2016</v>
      </c>
      <c r="D100" s="112">
        <v>2540</v>
      </c>
      <c r="E100" s="113">
        <v>350</v>
      </c>
      <c r="F100" s="111" t="e">
        <f>NA()</f>
        <v>#N/A</v>
      </c>
      <c r="G100" s="111" t="e">
        <f>NA()</f>
        <v>#N/A</v>
      </c>
      <c r="H100" s="110">
        <v>2890</v>
      </c>
      <c r="I100" s="101">
        <f t="shared" ca="1" si="1"/>
        <v>2540</v>
      </c>
    </row>
    <row r="101" spans="2:10" x14ac:dyDescent="0.2">
      <c r="B101" s="102">
        <v>43917</v>
      </c>
      <c r="C101" s="88">
        <v>2016</v>
      </c>
      <c r="D101" s="112">
        <v>4120</v>
      </c>
      <c r="E101" s="113">
        <v>310</v>
      </c>
      <c r="F101" s="111" t="e">
        <f>NA()</f>
        <v>#N/A</v>
      </c>
      <c r="G101" s="111" t="e">
        <f>NA()</f>
        <v>#N/A</v>
      </c>
      <c r="H101" s="110">
        <v>4430</v>
      </c>
      <c r="I101" s="101">
        <f t="shared" ca="1" si="1"/>
        <v>4120</v>
      </c>
    </row>
    <row r="102" spans="2:10" x14ac:dyDescent="0.2">
      <c r="B102" s="102">
        <v>43910</v>
      </c>
      <c r="C102" s="88">
        <v>2016</v>
      </c>
      <c r="D102" s="112">
        <v>2220</v>
      </c>
      <c r="E102" s="113">
        <v>240</v>
      </c>
      <c r="F102" s="111" t="e">
        <f>NA()</f>
        <v>#N/A</v>
      </c>
      <c r="G102" s="111" t="e">
        <f>NA()</f>
        <v>#N/A</v>
      </c>
      <c r="H102" s="110">
        <v>2460</v>
      </c>
      <c r="I102" s="101">
        <f t="shared" ca="1" si="1"/>
        <v>2220</v>
      </c>
    </row>
    <row r="103" spans="2:10" x14ac:dyDescent="0.2">
      <c r="B103" s="102">
        <v>43903</v>
      </c>
      <c r="C103" s="88">
        <v>2016</v>
      </c>
      <c r="D103" s="112">
        <v>1610</v>
      </c>
      <c r="E103" s="113">
        <v>220</v>
      </c>
      <c r="F103" s="111" t="e">
        <f>NA()</f>
        <v>#N/A</v>
      </c>
      <c r="G103" s="111" t="e">
        <f>NA()</f>
        <v>#N/A</v>
      </c>
      <c r="H103" s="110">
        <v>1830</v>
      </c>
      <c r="I103" s="101">
        <f t="shared" ca="1" si="1"/>
        <v>1610</v>
      </c>
    </row>
    <row r="104" spans="2:10" x14ac:dyDescent="0.2">
      <c r="B104" s="102">
        <v>43896</v>
      </c>
      <c r="C104" s="88">
        <v>2016</v>
      </c>
      <c r="D104" s="112">
        <v>1360</v>
      </c>
      <c r="E104" s="113">
        <v>270</v>
      </c>
      <c r="F104" s="111" t="e">
        <f>NA()</f>
        <v>#N/A</v>
      </c>
      <c r="G104" s="111" t="e">
        <f>NA()</f>
        <v>#N/A</v>
      </c>
      <c r="H104" s="110">
        <v>1640</v>
      </c>
      <c r="I104" s="101">
        <f t="shared" ca="1" si="1"/>
        <v>1360</v>
      </c>
    </row>
    <row r="105" spans="2:10" x14ac:dyDescent="0.2">
      <c r="B105" s="102">
        <v>43889</v>
      </c>
      <c r="C105" s="88">
        <v>2016</v>
      </c>
      <c r="D105" s="112">
        <v>1810</v>
      </c>
      <c r="E105" s="113">
        <v>280</v>
      </c>
      <c r="F105" s="111" t="e">
        <f>NA()</f>
        <v>#N/A</v>
      </c>
      <c r="G105" s="111" t="e">
        <f>NA()</f>
        <v>#N/A</v>
      </c>
      <c r="H105" s="110">
        <v>2090</v>
      </c>
      <c r="I105" s="101">
        <f t="shared" ca="1" si="1"/>
        <v>1810</v>
      </c>
    </row>
    <row r="106" spans="2:10" x14ac:dyDescent="0.2">
      <c r="B106" s="102">
        <v>43882</v>
      </c>
      <c r="C106" s="88">
        <v>2016</v>
      </c>
      <c r="D106" s="108">
        <v>1450</v>
      </c>
      <c r="E106" s="109">
        <v>240</v>
      </c>
      <c r="F106" s="111" t="e">
        <f>NA()</f>
        <v>#N/A</v>
      </c>
      <c r="G106" s="111" t="e">
        <f>NA()</f>
        <v>#N/A</v>
      </c>
      <c r="H106" s="110">
        <v>1690</v>
      </c>
      <c r="I106" s="101">
        <f t="shared" ca="1" si="1"/>
        <v>1450</v>
      </c>
    </row>
    <row r="107" spans="2:10" x14ac:dyDescent="0.2">
      <c r="B107" s="102">
        <v>43875</v>
      </c>
      <c r="C107" s="88">
        <v>2016</v>
      </c>
      <c r="D107" s="108">
        <v>1240</v>
      </c>
      <c r="E107" s="109">
        <v>190</v>
      </c>
      <c r="F107" s="111" t="e">
        <f>NA()</f>
        <v>#N/A</v>
      </c>
      <c r="G107" s="111" t="e">
        <f>NA()</f>
        <v>#N/A</v>
      </c>
      <c r="H107" s="110">
        <v>1420</v>
      </c>
      <c r="I107" s="101">
        <f t="shared" ca="1" si="1"/>
        <v>1240</v>
      </c>
    </row>
    <row r="108" spans="2:10" x14ac:dyDescent="0.2">
      <c r="B108" s="102">
        <v>43868</v>
      </c>
      <c r="C108" s="88">
        <v>2016</v>
      </c>
      <c r="D108" s="108">
        <v>1280</v>
      </c>
      <c r="E108" s="109">
        <v>220</v>
      </c>
      <c r="F108" s="111" t="e">
        <f>NA()</f>
        <v>#N/A</v>
      </c>
      <c r="G108" s="111" t="e">
        <f>NA()</f>
        <v>#N/A</v>
      </c>
      <c r="H108" s="110">
        <v>1500</v>
      </c>
      <c r="I108" s="101">
        <f t="shared" ca="1" si="1"/>
        <v>1280</v>
      </c>
    </row>
    <row r="109" spans="2:10" x14ac:dyDescent="0.2">
      <c r="B109" s="102">
        <v>43861</v>
      </c>
      <c r="C109" s="88">
        <v>2016</v>
      </c>
      <c r="D109" s="108">
        <v>1780</v>
      </c>
      <c r="E109" s="109">
        <v>270</v>
      </c>
      <c r="F109" s="111" t="e">
        <f>NA()</f>
        <v>#N/A</v>
      </c>
      <c r="G109" s="111" t="e">
        <f>NA()</f>
        <v>#N/A</v>
      </c>
      <c r="H109" s="110">
        <v>2050</v>
      </c>
      <c r="I109" s="101">
        <f t="shared" ca="1" si="1"/>
        <v>1780</v>
      </c>
    </row>
    <row r="110" spans="2:10" x14ac:dyDescent="0.2">
      <c r="B110" s="102">
        <v>43854</v>
      </c>
      <c r="C110" s="88">
        <v>2016</v>
      </c>
      <c r="D110" s="108">
        <v>1820</v>
      </c>
      <c r="E110" s="109">
        <v>240</v>
      </c>
      <c r="F110" s="111" t="e">
        <f>NA()</f>
        <v>#N/A</v>
      </c>
      <c r="G110" s="111" t="e">
        <f>NA()</f>
        <v>#N/A</v>
      </c>
      <c r="H110" s="110">
        <v>2060</v>
      </c>
      <c r="I110" s="101">
        <f t="shared" ca="1" si="1"/>
        <v>1820</v>
      </c>
    </row>
    <row r="111" spans="2:10" x14ac:dyDescent="0.2">
      <c r="B111" s="102">
        <v>43847</v>
      </c>
      <c r="C111" s="88">
        <v>2016</v>
      </c>
      <c r="D111" s="108">
        <v>1710</v>
      </c>
      <c r="E111" s="109">
        <v>240</v>
      </c>
      <c r="F111" s="111" t="e">
        <f>NA()</f>
        <v>#N/A</v>
      </c>
      <c r="G111" s="111" t="e">
        <f>NA()</f>
        <v>#N/A</v>
      </c>
      <c r="H111" s="110">
        <v>1950</v>
      </c>
      <c r="I111" s="101">
        <f t="shared" ca="1" si="1"/>
        <v>1710</v>
      </c>
    </row>
    <row r="112" spans="2:10" x14ac:dyDescent="0.2">
      <c r="B112" s="102">
        <v>43840</v>
      </c>
      <c r="C112" s="88">
        <v>2016</v>
      </c>
      <c r="D112" s="108">
        <v>1610</v>
      </c>
      <c r="E112" s="109">
        <v>210</v>
      </c>
      <c r="F112" s="111" t="e">
        <f>NA()</f>
        <v>#N/A</v>
      </c>
      <c r="G112" s="111" t="e">
        <f>NA()</f>
        <v>#N/A</v>
      </c>
      <c r="H112" s="110">
        <v>1820</v>
      </c>
      <c r="I112" s="101">
        <f t="shared" ca="1" si="1"/>
        <v>1610</v>
      </c>
    </row>
    <row r="113" spans="2:9" x14ac:dyDescent="0.2">
      <c r="B113" s="102">
        <v>43833</v>
      </c>
      <c r="C113" s="88">
        <v>2016</v>
      </c>
      <c r="D113" s="108">
        <v>860</v>
      </c>
      <c r="E113" s="109">
        <v>220</v>
      </c>
      <c r="F113" s="111" t="e">
        <f>NA()</f>
        <v>#N/A</v>
      </c>
      <c r="G113" s="111" t="e">
        <f>NA()</f>
        <v>#N/A</v>
      </c>
      <c r="H113" s="110">
        <v>1080</v>
      </c>
      <c r="I113" s="101">
        <f t="shared" ca="1" si="1"/>
        <v>860</v>
      </c>
    </row>
    <row r="114" spans="2:9" ht="18" customHeight="1" x14ac:dyDescent="0.2">
      <c r="B114" s="78"/>
      <c r="C114" s="83"/>
      <c r="D114"/>
      <c r="E114"/>
      <c r="F114"/>
      <c r="G114"/>
      <c r="H114"/>
    </row>
    <row r="115" spans="2:9" ht="54" customHeight="1" x14ac:dyDescent="0.2">
      <c r="B115" s="116" t="s">
        <v>191</v>
      </c>
      <c r="C115" s="116"/>
      <c r="D115" s="116"/>
      <c r="E115" s="116"/>
      <c r="F115" s="116"/>
      <c r="G115" s="116"/>
      <c r="H115" s="116"/>
    </row>
    <row r="116" spans="2:9" ht="18" customHeight="1" x14ac:dyDescent="0.2">
      <c r="B116" s="118" t="s">
        <v>173</v>
      </c>
      <c r="C116" s="118"/>
      <c r="D116" s="118"/>
      <c r="E116" s="118"/>
      <c r="F116" s="118"/>
      <c r="G116" s="118"/>
      <c r="H116" s="118"/>
    </row>
    <row r="117" spans="2:9" ht="18" customHeight="1" x14ac:dyDescent="0.2">
      <c r="B117" s="74" t="s">
        <v>177</v>
      </c>
    </row>
    <row r="118" spans="2:9" ht="35.25" customHeight="1" x14ac:dyDescent="0.2">
      <c r="B118" s="117" t="s">
        <v>188</v>
      </c>
      <c r="C118" s="117"/>
      <c r="D118" s="117"/>
      <c r="E118" s="117"/>
      <c r="F118" s="117"/>
      <c r="G118" s="117"/>
      <c r="H118" s="117"/>
    </row>
  </sheetData>
  <mergeCells count="5">
    <mergeCell ref="B118:H118"/>
    <mergeCell ref="B115:H115"/>
    <mergeCell ref="B116:H116"/>
    <mergeCell ref="D9:H9"/>
    <mergeCell ref="K38:T96"/>
  </mergeCells>
  <dataValidations count="1">
    <dataValidation type="list" allowBlank="1" showInputMessage="1" showErrorMessage="1" sqref="L12">
      <formula1>$D$10:$H$10</formula1>
    </dataValidation>
  </dataValidations>
  <pageMargins left="0.7" right="0.7" top="0.75" bottom="0.75" header="0.3" footer="0.3"/>
  <pageSetup paperSize="9" scale="42" orientation="landscape" r:id="rId1"/>
  <ignoredErrors>
    <ignoredError sqref="I101 I102:I113"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AN83"/>
  <sheetViews>
    <sheetView showGridLines="0" zoomScaleNormal="100" workbookViewId="0"/>
  </sheetViews>
  <sheetFormatPr defaultRowHeight="12.75" x14ac:dyDescent="0.2"/>
  <cols>
    <col min="1" max="1" width="1.85546875" style="1" customWidth="1"/>
    <col min="2" max="2" width="7.7109375" style="1" customWidth="1"/>
    <col min="3" max="3" width="14.7109375" style="1" customWidth="1"/>
    <col min="4" max="4" width="15.28515625" style="1" customWidth="1"/>
    <col min="5" max="7" width="14.7109375" style="1" customWidth="1"/>
    <col min="8" max="8" width="15.140625" style="1" customWidth="1"/>
    <col min="9" max="11" width="14.7109375" style="1" customWidth="1"/>
    <col min="12" max="12" width="15.140625" style="1" customWidth="1"/>
    <col min="13" max="14" width="14.7109375" style="1" customWidth="1"/>
    <col min="15" max="23" width="9.140625" style="1"/>
    <col min="24" max="24" width="14.140625" style="1" bestFit="1" customWidth="1"/>
    <col min="25" max="16384" width="9.140625" style="1"/>
  </cols>
  <sheetData>
    <row r="1" spans="2:40" ht="17.25" customHeight="1" x14ac:dyDescent="0.2"/>
    <row r="2" spans="2:40" ht="20.25" customHeight="1" x14ac:dyDescent="0.3">
      <c r="B2" s="4" t="s">
        <v>0</v>
      </c>
    </row>
    <row r="3" spans="2:40" ht="27" customHeight="1" x14ac:dyDescent="0.3">
      <c r="B3" s="4" t="s">
        <v>1</v>
      </c>
      <c r="J3" s="31"/>
      <c r="K3" s="32"/>
      <c r="L3" s="32"/>
    </row>
    <row r="4" spans="2:40" ht="20.25" customHeight="1" x14ac:dyDescent="0.3">
      <c r="B4" s="4" t="s">
        <v>192</v>
      </c>
      <c r="J4" s="32"/>
      <c r="K4" s="32"/>
      <c r="L4" s="32"/>
    </row>
    <row r="5" spans="2:40" ht="12.75" customHeight="1" x14ac:dyDescent="0.2"/>
    <row r="6" spans="2:40" ht="18.75" x14ac:dyDescent="0.25">
      <c r="B6" s="5" t="s">
        <v>93</v>
      </c>
    </row>
    <row r="7" spans="2:40" ht="15.75" customHeight="1" x14ac:dyDescent="0.2">
      <c r="C7" s="2"/>
      <c r="D7" s="2"/>
      <c r="E7" s="2"/>
      <c r="F7" s="2"/>
    </row>
    <row r="8" spans="2:40" ht="15.75" customHeight="1" x14ac:dyDescent="0.2">
      <c r="C8" s="123" t="s">
        <v>55</v>
      </c>
      <c r="D8" s="124"/>
      <c r="E8" s="124"/>
      <c r="F8" s="124"/>
      <c r="G8" s="123" t="s">
        <v>56</v>
      </c>
      <c r="H8" s="124" t="s">
        <v>22</v>
      </c>
      <c r="I8" s="124" t="s">
        <v>22</v>
      </c>
      <c r="J8" s="124" t="s">
        <v>22</v>
      </c>
      <c r="K8" s="125" t="s">
        <v>57</v>
      </c>
      <c r="L8" s="120" t="s">
        <v>22</v>
      </c>
      <c r="M8" s="120" t="s">
        <v>22</v>
      </c>
      <c r="N8" s="121" t="s">
        <v>22</v>
      </c>
    </row>
    <row r="9" spans="2:40" ht="39.75" x14ac:dyDescent="0.2">
      <c r="C9" s="30" t="s">
        <v>8</v>
      </c>
      <c r="D9" s="30" t="s">
        <v>77</v>
      </c>
      <c r="E9" s="30" t="s">
        <v>54</v>
      </c>
      <c r="F9" s="30" t="s">
        <v>80</v>
      </c>
      <c r="G9" s="30" t="s">
        <v>8</v>
      </c>
      <c r="H9" s="30" t="s">
        <v>77</v>
      </c>
      <c r="I9" s="30" t="s">
        <v>53</v>
      </c>
      <c r="J9" s="30" t="s">
        <v>80</v>
      </c>
      <c r="K9" s="30" t="s">
        <v>8</v>
      </c>
      <c r="L9" s="30" t="s">
        <v>77</v>
      </c>
      <c r="M9" s="30" t="s">
        <v>53</v>
      </c>
      <c r="N9" s="30" t="s">
        <v>81</v>
      </c>
    </row>
    <row r="10" spans="2:40" ht="14.25" customHeight="1" x14ac:dyDescent="0.2">
      <c r="B10" s="55" t="s">
        <v>94</v>
      </c>
      <c r="C10" s="33">
        <v>6880</v>
      </c>
      <c r="D10" s="38">
        <v>7</v>
      </c>
      <c r="E10" s="39"/>
      <c r="F10" s="38">
        <v>7</v>
      </c>
      <c r="G10" s="33">
        <v>610</v>
      </c>
      <c r="H10" s="38">
        <v>10.8</v>
      </c>
      <c r="I10" s="39"/>
      <c r="J10" s="38">
        <v>10.8</v>
      </c>
      <c r="K10" s="33">
        <v>7480</v>
      </c>
      <c r="L10" s="38">
        <v>17.899999999999999</v>
      </c>
      <c r="M10" s="39"/>
      <c r="N10" s="38">
        <v>17.899999999999999</v>
      </c>
      <c r="O10"/>
      <c r="P10"/>
      <c r="Q10"/>
      <c r="R10"/>
      <c r="S10"/>
      <c r="T10"/>
      <c r="U10"/>
      <c r="V10"/>
      <c r="W10"/>
      <c r="X10"/>
      <c r="Y10"/>
      <c r="Z10"/>
      <c r="AA10"/>
      <c r="AB10"/>
      <c r="AC10"/>
      <c r="AD10"/>
      <c r="AE10"/>
      <c r="AF10"/>
      <c r="AG10"/>
      <c r="AH10"/>
      <c r="AI10"/>
      <c r="AJ10"/>
      <c r="AK10"/>
      <c r="AL10"/>
      <c r="AM10"/>
      <c r="AN10" s="6"/>
    </row>
    <row r="11" spans="2:40" ht="15" customHeight="1" x14ac:dyDescent="0.2">
      <c r="B11" s="55" t="s">
        <v>95</v>
      </c>
      <c r="C11" s="33">
        <v>7810</v>
      </c>
      <c r="D11" s="38">
        <v>11.4</v>
      </c>
      <c r="E11" s="39"/>
      <c r="F11" s="38">
        <v>11.4</v>
      </c>
      <c r="G11" s="33">
        <v>810</v>
      </c>
      <c r="H11" s="38">
        <v>12.6</v>
      </c>
      <c r="I11" s="39"/>
      <c r="J11" s="38">
        <v>12.6</v>
      </c>
      <c r="K11" s="33">
        <v>8610</v>
      </c>
      <c r="L11" s="38">
        <v>24</v>
      </c>
      <c r="M11" s="39"/>
      <c r="N11" s="38">
        <v>24</v>
      </c>
      <c r="O11"/>
      <c r="P11"/>
      <c r="Q11"/>
      <c r="R11"/>
      <c r="S11"/>
      <c r="T11"/>
      <c r="U11"/>
      <c r="V11"/>
      <c r="W11"/>
      <c r="X11"/>
      <c r="Y11"/>
      <c r="Z11"/>
      <c r="AA11"/>
      <c r="AB11"/>
      <c r="AC11"/>
      <c r="AD11"/>
      <c r="AE11"/>
      <c r="AF11"/>
      <c r="AG11"/>
      <c r="AH11"/>
      <c r="AI11"/>
      <c r="AJ11"/>
      <c r="AK11"/>
      <c r="AL11"/>
      <c r="AM11"/>
    </row>
    <row r="12" spans="2:40" ht="15" customHeight="1" x14ac:dyDescent="0.2">
      <c r="B12" s="55" t="s">
        <v>96</v>
      </c>
      <c r="C12" s="33">
        <v>10020</v>
      </c>
      <c r="D12" s="38">
        <v>18.600000000000001</v>
      </c>
      <c r="E12" s="39"/>
      <c r="F12" s="38">
        <v>18.600000000000001</v>
      </c>
      <c r="G12" s="33">
        <v>950</v>
      </c>
      <c r="H12" s="38">
        <v>14.2</v>
      </c>
      <c r="I12" s="39"/>
      <c r="J12" s="38">
        <v>14.2</v>
      </c>
      <c r="K12" s="33">
        <v>10960</v>
      </c>
      <c r="L12" s="38">
        <v>32.799999999999997</v>
      </c>
      <c r="M12" s="39"/>
      <c r="N12" s="38">
        <v>32.799999999999997</v>
      </c>
      <c r="O12"/>
      <c r="P12"/>
      <c r="Q12"/>
      <c r="R12"/>
      <c r="S12"/>
      <c r="T12"/>
      <c r="U12"/>
      <c r="V12"/>
      <c r="W12"/>
      <c r="X12"/>
      <c r="Y12"/>
      <c r="Z12"/>
      <c r="AA12"/>
      <c r="AB12"/>
      <c r="AC12"/>
      <c r="AD12"/>
      <c r="AE12"/>
      <c r="AF12"/>
      <c r="AG12"/>
      <c r="AH12"/>
      <c r="AI12"/>
      <c r="AJ12"/>
      <c r="AK12"/>
      <c r="AL12"/>
      <c r="AM12"/>
    </row>
    <row r="13" spans="2:40" ht="14.25" x14ac:dyDescent="0.2">
      <c r="B13" s="55" t="s">
        <v>97</v>
      </c>
      <c r="C13" s="33">
        <v>9910</v>
      </c>
      <c r="D13" s="38">
        <v>19.3</v>
      </c>
      <c r="E13" s="39"/>
      <c r="F13" s="38">
        <v>19.3</v>
      </c>
      <c r="G13" s="33">
        <v>960</v>
      </c>
      <c r="H13" s="38">
        <v>17.8</v>
      </c>
      <c r="I13" s="39"/>
      <c r="J13" s="38">
        <v>17.8</v>
      </c>
      <c r="K13" s="33">
        <v>10870</v>
      </c>
      <c r="L13" s="38">
        <v>37.1</v>
      </c>
      <c r="M13" s="39"/>
      <c r="N13" s="38">
        <v>37.1</v>
      </c>
      <c r="O13"/>
      <c r="P13"/>
      <c r="Q13"/>
      <c r="R13"/>
      <c r="S13"/>
      <c r="T13"/>
      <c r="U13"/>
      <c r="V13"/>
      <c r="W13"/>
      <c r="X13"/>
      <c r="Y13"/>
      <c r="Z13"/>
      <c r="AA13"/>
      <c r="AB13"/>
      <c r="AC13"/>
      <c r="AD13"/>
      <c r="AE13"/>
      <c r="AF13"/>
      <c r="AG13"/>
      <c r="AH13"/>
      <c r="AI13"/>
      <c r="AJ13"/>
      <c r="AK13"/>
      <c r="AL13"/>
      <c r="AM13"/>
    </row>
    <row r="14" spans="2:40" ht="14.25" x14ac:dyDescent="0.2">
      <c r="B14" s="55" t="s">
        <v>98</v>
      </c>
      <c r="C14" s="33">
        <v>9520</v>
      </c>
      <c r="D14" s="38">
        <v>21.4</v>
      </c>
      <c r="E14" s="39"/>
      <c r="F14" s="38">
        <v>21.4</v>
      </c>
      <c r="G14" s="33">
        <v>900</v>
      </c>
      <c r="H14" s="38">
        <v>15.4</v>
      </c>
      <c r="I14" s="39"/>
      <c r="J14" s="38">
        <v>15.4</v>
      </c>
      <c r="K14" s="33">
        <v>10420</v>
      </c>
      <c r="L14" s="38">
        <v>36.9</v>
      </c>
      <c r="M14" s="39"/>
      <c r="N14" s="38">
        <v>36.9</v>
      </c>
      <c r="O14"/>
      <c r="P14"/>
      <c r="Q14"/>
      <c r="R14"/>
      <c r="S14"/>
      <c r="T14"/>
      <c r="U14"/>
      <c r="V14"/>
      <c r="W14"/>
      <c r="X14"/>
      <c r="Y14"/>
      <c r="Z14"/>
      <c r="AA14"/>
      <c r="AB14"/>
      <c r="AC14"/>
      <c r="AD14"/>
      <c r="AE14"/>
      <c r="AF14"/>
      <c r="AG14"/>
      <c r="AH14"/>
      <c r="AI14"/>
      <c r="AJ14"/>
      <c r="AK14"/>
      <c r="AL14"/>
      <c r="AM14"/>
    </row>
    <row r="15" spans="2:40" ht="14.25" x14ac:dyDescent="0.2">
      <c r="B15" s="55" t="s">
        <v>99</v>
      </c>
      <c r="C15" s="33">
        <v>9030</v>
      </c>
      <c r="D15" s="38">
        <v>18.7</v>
      </c>
      <c r="E15" s="39"/>
      <c r="F15" s="38">
        <v>18.7</v>
      </c>
      <c r="G15" s="33">
        <v>960</v>
      </c>
      <c r="H15" s="38">
        <v>15.9</v>
      </c>
      <c r="I15" s="39"/>
      <c r="J15" s="38">
        <v>15.9</v>
      </c>
      <c r="K15" s="33">
        <v>10000</v>
      </c>
      <c r="L15" s="38">
        <v>34.5</v>
      </c>
      <c r="M15" s="39"/>
      <c r="N15" s="38">
        <v>34.5</v>
      </c>
      <c r="O15"/>
      <c r="P15"/>
      <c r="Q15"/>
      <c r="R15"/>
      <c r="S15"/>
      <c r="T15"/>
      <c r="U15"/>
      <c r="V15"/>
      <c r="W15"/>
      <c r="X15"/>
      <c r="Y15"/>
      <c r="Z15"/>
      <c r="AA15"/>
      <c r="AB15"/>
      <c r="AC15"/>
      <c r="AD15"/>
      <c r="AE15"/>
      <c r="AF15"/>
      <c r="AG15"/>
      <c r="AH15"/>
      <c r="AI15"/>
      <c r="AJ15"/>
      <c r="AK15"/>
      <c r="AL15"/>
      <c r="AM15"/>
    </row>
    <row r="16" spans="2:40" ht="14.25" x14ac:dyDescent="0.2">
      <c r="B16" s="55" t="s">
        <v>100</v>
      </c>
      <c r="C16" s="33">
        <v>9670</v>
      </c>
      <c r="D16" s="38">
        <v>19.8</v>
      </c>
      <c r="E16" s="39"/>
      <c r="F16" s="38">
        <v>19.8</v>
      </c>
      <c r="G16" s="33">
        <v>950</v>
      </c>
      <c r="H16" s="38">
        <v>14.6</v>
      </c>
      <c r="I16" s="39"/>
      <c r="J16" s="38">
        <v>14.6</v>
      </c>
      <c r="K16" s="33">
        <v>10620</v>
      </c>
      <c r="L16" s="38">
        <v>34.4</v>
      </c>
      <c r="M16" s="39"/>
      <c r="N16" s="38">
        <v>34.4</v>
      </c>
      <c r="O16"/>
      <c r="P16"/>
      <c r="Q16"/>
      <c r="R16"/>
      <c r="S16"/>
      <c r="T16"/>
      <c r="U16"/>
      <c r="V16"/>
      <c r="W16"/>
      <c r="X16"/>
      <c r="Y16"/>
      <c r="Z16"/>
      <c r="AA16"/>
      <c r="AB16"/>
      <c r="AC16"/>
      <c r="AD16"/>
      <c r="AE16"/>
      <c r="AF16"/>
      <c r="AG16"/>
      <c r="AH16"/>
      <c r="AI16"/>
      <c r="AJ16"/>
      <c r="AK16"/>
      <c r="AL16"/>
      <c r="AM16"/>
    </row>
    <row r="17" spans="2:39" ht="14.25" x14ac:dyDescent="0.2">
      <c r="B17" s="55" t="s">
        <v>101</v>
      </c>
      <c r="C17" s="33">
        <v>9370</v>
      </c>
      <c r="D17" s="38">
        <v>20.9</v>
      </c>
      <c r="E17" s="39"/>
      <c r="F17" s="38">
        <v>20.9</v>
      </c>
      <c r="G17" s="33">
        <v>1100</v>
      </c>
      <c r="H17" s="38">
        <v>22.5</v>
      </c>
      <c r="I17" s="39"/>
      <c r="J17" s="38">
        <v>22.5</v>
      </c>
      <c r="K17" s="33">
        <v>10470</v>
      </c>
      <c r="L17" s="38">
        <v>43.3</v>
      </c>
      <c r="M17" s="39"/>
      <c r="N17" s="38">
        <v>43.3</v>
      </c>
      <c r="O17"/>
      <c r="P17"/>
      <c r="Q17"/>
      <c r="R17"/>
      <c r="S17"/>
      <c r="T17"/>
      <c r="U17"/>
      <c r="V17"/>
      <c r="W17"/>
      <c r="X17"/>
      <c r="Y17"/>
      <c r="Z17"/>
      <c r="AA17"/>
      <c r="AB17"/>
      <c r="AC17"/>
      <c r="AD17"/>
      <c r="AE17"/>
      <c r="AF17"/>
      <c r="AG17"/>
      <c r="AH17"/>
      <c r="AI17"/>
      <c r="AJ17"/>
      <c r="AK17"/>
      <c r="AL17"/>
      <c r="AM17"/>
    </row>
    <row r="18" spans="2:39" ht="14.25" x14ac:dyDescent="0.2">
      <c r="B18" s="55" t="s">
        <v>102</v>
      </c>
      <c r="C18" s="33">
        <v>9620</v>
      </c>
      <c r="D18" s="38">
        <v>19.600000000000001</v>
      </c>
      <c r="E18" s="39"/>
      <c r="F18" s="38">
        <v>19.600000000000001</v>
      </c>
      <c r="G18" s="33">
        <v>1130</v>
      </c>
      <c r="H18" s="38">
        <v>34.6</v>
      </c>
      <c r="I18" s="39"/>
      <c r="J18" s="38">
        <v>34.6</v>
      </c>
      <c r="K18" s="33">
        <v>10750</v>
      </c>
      <c r="L18" s="38">
        <v>54.2</v>
      </c>
      <c r="M18" s="39"/>
      <c r="N18" s="38">
        <v>54.2</v>
      </c>
      <c r="O18"/>
      <c r="P18"/>
      <c r="Q18"/>
      <c r="R18"/>
      <c r="S18"/>
      <c r="T18"/>
      <c r="U18"/>
      <c r="V18"/>
      <c r="W18"/>
      <c r="X18"/>
      <c r="Y18"/>
      <c r="Z18"/>
      <c r="AA18"/>
      <c r="AB18"/>
      <c r="AC18"/>
      <c r="AD18"/>
      <c r="AE18"/>
      <c r="AF18"/>
      <c r="AG18"/>
      <c r="AH18"/>
      <c r="AI18"/>
      <c r="AJ18"/>
      <c r="AK18"/>
      <c r="AL18"/>
      <c r="AM18"/>
    </row>
    <row r="19" spans="2:39" ht="15" customHeight="1" x14ac:dyDescent="0.2">
      <c r="B19" s="55" t="s">
        <v>115</v>
      </c>
      <c r="C19" s="33">
        <v>6010</v>
      </c>
      <c r="D19" s="38">
        <v>12.6</v>
      </c>
      <c r="E19" s="39"/>
      <c r="F19" s="38">
        <v>12.6</v>
      </c>
      <c r="G19" s="33">
        <v>910</v>
      </c>
      <c r="H19" s="38">
        <v>12</v>
      </c>
      <c r="I19" s="39"/>
      <c r="J19" s="38">
        <v>12</v>
      </c>
      <c r="K19" s="33">
        <v>6920</v>
      </c>
      <c r="L19" s="38">
        <v>24.6</v>
      </c>
      <c r="M19" s="39"/>
      <c r="N19" s="38">
        <v>24.6</v>
      </c>
      <c r="O19"/>
      <c r="P19"/>
      <c r="Q19"/>
      <c r="R19"/>
      <c r="S19"/>
      <c r="T19"/>
      <c r="U19"/>
      <c r="V19"/>
      <c r="W19"/>
      <c r="X19"/>
      <c r="Y19"/>
      <c r="Z19"/>
      <c r="AA19"/>
      <c r="AB19"/>
      <c r="AC19"/>
      <c r="AD19"/>
      <c r="AE19"/>
      <c r="AF19"/>
      <c r="AG19"/>
      <c r="AH19"/>
      <c r="AI19"/>
      <c r="AJ19"/>
      <c r="AK19"/>
      <c r="AL19"/>
      <c r="AM19"/>
    </row>
    <row r="20" spans="2:39" ht="15" customHeight="1" x14ac:dyDescent="0.2">
      <c r="B20" s="55" t="s">
        <v>116</v>
      </c>
      <c r="C20" s="33">
        <v>6220</v>
      </c>
      <c r="D20" s="38">
        <v>11.6</v>
      </c>
      <c r="E20" s="39"/>
      <c r="F20" s="38">
        <v>11.6</v>
      </c>
      <c r="G20" s="33">
        <v>960</v>
      </c>
      <c r="H20" s="38">
        <v>10.3</v>
      </c>
      <c r="I20" s="39"/>
      <c r="J20" s="38">
        <v>10.3</v>
      </c>
      <c r="K20" s="33">
        <v>7180</v>
      </c>
      <c r="L20" s="38">
        <v>21.9</v>
      </c>
      <c r="M20" s="39"/>
      <c r="N20" s="38">
        <v>21.9</v>
      </c>
      <c r="O20"/>
      <c r="P20"/>
      <c r="Q20"/>
      <c r="R20"/>
      <c r="S20"/>
      <c r="T20"/>
      <c r="U20"/>
      <c r="V20"/>
      <c r="W20"/>
      <c r="X20"/>
      <c r="Y20"/>
      <c r="Z20"/>
      <c r="AA20"/>
      <c r="AB20"/>
      <c r="AC20"/>
      <c r="AD20"/>
      <c r="AE20"/>
      <c r="AF20"/>
      <c r="AG20"/>
      <c r="AH20"/>
      <c r="AI20"/>
      <c r="AJ20"/>
      <c r="AK20"/>
      <c r="AL20"/>
      <c r="AM20"/>
    </row>
    <row r="21" spans="2:39" ht="14.25" x14ac:dyDescent="0.2">
      <c r="B21" s="55" t="s">
        <v>117</v>
      </c>
      <c r="C21" s="33">
        <v>9680</v>
      </c>
      <c r="D21" s="38">
        <v>21</v>
      </c>
      <c r="E21" s="39"/>
      <c r="F21" s="38">
        <v>21</v>
      </c>
      <c r="G21" s="33">
        <v>1190</v>
      </c>
      <c r="H21" s="38">
        <v>33.200000000000003</v>
      </c>
      <c r="I21" s="39"/>
      <c r="J21" s="38">
        <v>33.200000000000003</v>
      </c>
      <c r="K21" s="33">
        <v>10870</v>
      </c>
      <c r="L21" s="38">
        <v>54.2</v>
      </c>
      <c r="M21" s="39"/>
      <c r="N21" s="38">
        <v>54.2</v>
      </c>
      <c r="O21"/>
      <c r="P21"/>
      <c r="Q21"/>
      <c r="R21"/>
      <c r="S21"/>
      <c r="T21"/>
      <c r="U21"/>
      <c r="V21"/>
      <c r="W21"/>
      <c r="X21"/>
      <c r="Y21"/>
      <c r="Z21"/>
      <c r="AA21"/>
      <c r="AB21"/>
      <c r="AC21"/>
      <c r="AD21"/>
      <c r="AE21"/>
      <c r="AF21"/>
      <c r="AG21"/>
      <c r="AH21"/>
      <c r="AI21"/>
      <c r="AJ21"/>
      <c r="AK21"/>
      <c r="AL21"/>
      <c r="AM21"/>
    </row>
    <row r="22" spans="2:39" ht="14.25" x14ac:dyDescent="0.2">
      <c r="B22" s="55" t="s">
        <v>103</v>
      </c>
      <c r="C22" s="33">
        <v>8340</v>
      </c>
      <c r="D22" s="38">
        <v>15.9</v>
      </c>
      <c r="E22" s="38">
        <v>1.5</v>
      </c>
      <c r="F22" s="38">
        <v>17.399999999999999</v>
      </c>
      <c r="G22" s="33">
        <v>1260</v>
      </c>
      <c r="H22" s="38">
        <v>15.4</v>
      </c>
      <c r="I22" s="38">
        <v>0</v>
      </c>
      <c r="J22" s="38">
        <v>15.4</v>
      </c>
      <c r="K22" s="33">
        <v>9600</v>
      </c>
      <c r="L22" s="38">
        <v>31.3</v>
      </c>
      <c r="M22" s="38">
        <v>1.5</v>
      </c>
      <c r="N22" s="38">
        <v>32.799999999999997</v>
      </c>
      <c r="O22"/>
      <c r="P22"/>
      <c r="Q22"/>
      <c r="R22"/>
      <c r="S22"/>
      <c r="T22"/>
      <c r="U22"/>
      <c r="V22"/>
      <c r="W22"/>
      <c r="X22"/>
      <c r="Y22"/>
      <c r="Z22"/>
      <c r="AA22"/>
      <c r="AB22"/>
      <c r="AC22"/>
      <c r="AD22"/>
      <c r="AE22"/>
      <c r="AF22"/>
      <c r="AG22"/>
      <c r="AH22"/>
      <c r="AI22"/>
      <c r="AJ22"/>
      <c r="AK22"/>
      <c r="AL22"/>
      <c r="AM22"/>
    </row>
    <row r="23" spans="2:39" ht="15" customHeight="1" x14ac:dyDescent="0.2">
      <c r="B23" s="55" t="s">
        <v>104</v>
      </c>
      <c r="C23" s="33">
        <v>7690</v>
      </c>
      <c r="D23" s="38">
        <v>14.5</v>
      </c>
      <c r="E23" s="38">
        <v>4.5</v>
      </c>
      <c r="F23" s="38">
        <v>19</v>
      </c>
      <c r="G23" s="33">
        <v>1030</v>
      </c>
      <c r="H23" s="38">
        <v>12.8</v>
      </c>
      <c r="I23" s="38">
        <v>0.1</v>
      </c>
      <c r="J23" s="38">
        <v>12.8</v>
      </c>
      <c r="K23" s="33">
        <v>8710</v>
      </c>
      <c r="L23" s="38">
        <v>27.3</v>
      </c>
      <c r="M23" s="38">
        <v>4.5</v>
      </c>
      <c r="N23" s="38">
        <v>31.8</v>
      </c>
      <c r="O23"/>
      <c r="P23"/>
      <c r="Q23"/>
      <c r="R23"/>
      <c r="S23"/>
      <c r="T23"/>
      <c r="U23"/>
      <c r="V23"/>
      <c r="W23"/>
      <c r="X23"/>
      <c r="Y23"/>
      <c r="Z23"/>
      <c r="AA23"/>
      <c r="AB23"/>
      <c r="AC23"/>
      <c r="AD23"/>
      <c r="AE23"/>
      <c r="AF23"/>
      <c r="AG23"/>
      <c r="AH23"/>
      <c r="AI23"/>
      <c r="AJ23"/>
      <c r="AK23"/>
      <c r="AL23"/>
      <c r="AM23"/>
    </row>
    <row r="24" spans="2:39" ht="15" customHeight="1" x14ac:dyDescent="0.2">
      <c r="B24" s="55" t="s">
        <v>105</v>
      </c>
      <c r="C24" s="33">
        <v>8700</v>
      </c>
      <c r="D24" s="38">
        <v>18.899999999999999</v>
      </c>
      <c r="E24" s="38">
        <v>5.7</v>
      </c>
      <c r="F24" s="38">
        <v>24.6</v>
      </c>
      <c r="G24" s="33">
        <v>1040</v>
      </c>
      <c r="H24" s="38">
        <v>16.2</v>
      </c>
      <c r="I24" s="38">
        <v>0.1</v>
      </c>
      <c r="J24" s="38">
        <v>16.2</v>
      </c>
      <c r="K24" s="33">
        <v>9740</v>
      </c>
      <c r="L24" s="38">
        <v>35.1</v>
      </c>
      <c r="M24" s="38">
        <v>5.7</v>
      </c>
      <c r="N24" s="38">
        <v>40.799999999999997</v>
      </c>
      <c r="O24"/>
      <c r="P24"/>
      <c r="Q24"/>
      <c r="R24"/>
      <c r="S24"/>
      <c r="T24"/>
      <c r="U24"/>
      <c r="V24"/>
      <c r="W24"/>
      <c r="X24"/>
      <c r="Y24"/>
      <c r="Z24"/>
      <c r="AA24"/>
      <c r="AB24"/>
      <c r="AC24"/>
      <c r="AD24"/>
      <c r="AE24"/>
      <c r="AF24"/>
      <c r="AG24"/>
      <c r="AH24"/>
      <c r="AI24"/>
      <c r="AJ24"/>
      <c r="AK24"/>
      <c r="AL24"/>
      <c r="AM24"/>
    </row>
    <row r="25" spans="2:39" ht="14.25" x14ac:dyDescent="0.2">
      <c r="B25" s="55" t="s">
        <v>106</v>
      </c>
      <c r="C25" s="33">
        <v>9100</v>
      </c>
      <c r="D25" s="38">
        <v>19.8</v>
      </c>
      <c r="E25" s="38">
        <v>6.8</v>
      </c>
      <c r="F25" s="38">
        <v>26.6</v>
      </c>
      <c r="G25" s="33">
        <v>1030</v>
      </c>
      <c r="H25" s="38">
        <v>10.9</v>
      </c>
      <c r="I25" s="38">
        <v>0.1</v>
      </c>
      <c r="J25" s="38">
        <v>11</v>
      </c>
      <c r="K25" s="33">
        <v>10120</v>
      </c>
      <c r="L25" s="38">
        <v>30.7</v>
      </c>
      <c r="M25" s="38">
        <v>6.9</v>
      </c>
      <c r="N25" s="38">
        <v>37.6</v>
      </c>
      <c r="O25"/>
      <c r="P25"/>
      <c r="Q25"/>
      <c r="R25"/>
      <c r="S25"/>
      <c r="T25"/>
      <c r="U25"/>
      <c r="V25"/>
      <c r="W25"/>
      <c r="X25"/>
      <c r="Y25"/>
      <c r="Z25"/>
      <c r="AA25"/>
      <c r="AB25"/>
      <c r="AC25"/>
      <c r="AD25"/>
      <c r="AE25"/>
      <c r="AF25"/>
      <c r="AG25"/>
      <c r="AH25"/>
      <c r="AI25"/>
      <c r="AJ25"/>
      <c r="AK25"/>
      <c r="AL25"/>
      <c r="AM25"/>
    </row>
    <row r="26" spans="2:39" ht="14.25" x14ac:dyDescent="0.2">
      <c r="B26" s="55" t="s">
        <v>107</v>
      </c>
      <c r="C26" s="33">
        <v>9560</v>
      </c>
      <c r="D26" s="38">
        <v>21.5</v>
      </c>
      <c r="E26" s="38">
        <v>7.3</v>
      </c>
      <c r="F26" s="38">
        <v>28.8</v>
      </c>
      <c r="G26" s="33">
        <v>960</v>
      </c>
      <c r="H26" s="38">
        <v>11.9</v>
      </c>
      <c r="I26" s="38">
        <v>0.1</v>
      </c>
      <c r="J26" s="38">
        <v>12</v>
      </c>
      <c r="K26" s="33">
        <v>10510</v>
      </c>
      <c r="L26" s="38">
        <v>33.4</v>
      </c>
      <c r="M26" s="38">
        <v>7.4</v>
      </c>
      <c r="N26" s="38">
        <v>40.799999999999997</v>
      </c>
      <c r="O26"/>
      <c r="P26"/>
      <c r="Q26"/>
      <c r="R26"/>
      <c r="S26"/>
      <c r="T26"/>
      <c r="U26"/>
      <c r="V26"/>
      <c r="W26"/>
      <c r="X26"/>
      <c r="Y26"/>
      <c r="Z26"/>
      <c r="AA26"/>
      <c r="AB26"/>
      <c r="AC26"/>
      <c r="AD26"/>
      <c r="AE26"/>
      <c r="AF26"/>
      <c r="AG26"/>
      <c r="AH26"/>
      <c r="AI26"/>
      <c r="AJ26"/>
      <c r="AK26"/>
      <c r="AL26"/>
      <c r="AM26"/>
    </row>
    <row r="27" spans="2:39" ht="14.25" x14ac:dyDescent="0.2">
      <c r="B27" s="55" t="s">
        <v>108</v>
      </c>
      <c r="C27" s="33">
        <v>8650</v>
      </c>
      <c r="D27" s="38">
        <v>19.399999999999999</v>
      </c>
      <c r="E27" s="38">
        <v>7.1</v>
      </c>
      <c r="F27" s="38">
        <v>26.5</v>
      </c>
      <c r="G27" s="33">
        <v>980</v>
      </c>
      <c r="H27" s="38">
        <v>10.9</v>
      </c>
      <c r="I27" s="38">
        <v>0.1</v>
      </c>
      <c r="J27" s="38">
        <v>11</v>
      </c>
      <c r="K27" s="33">
        <v>9620</v>
      </c>
      <c r="L27" s="38">
        <v>30.3</v>
      </c>
      <c r="M27" s="38">
        <v>7.2</v>
      </c>
      <c r="N27" s="38">
        <v>37.5</v>
      </c>
      <c r="O27"/>
      <c r="P27"/>
      <c r="Q27"/>
      <c r="R27"/>
      <c r="S27"/>
      <c r="T27"/>
      <c r="U27"/>
      <c r="V27"/>
      <c r="W27"/>
      <c r="X27"/>
      <c r="Y27"/>
      <c r="Z27"/>
      <c r="AA27"/>
      <c r="AB27"/>
      <c r="AC27"/>
      <c r="AD27"/>
      <c r="AE27"/>
      <c r="AF27"/>
      <c r="AG27"/>
      <c r="AH27"/>
      <c r="AI27"/>
      <c r="AJ27"/>
      <c r="AK27"/>
      <c r="AL27"/>
      <c r="AM27"/>
    </row>
    <row r="28" spans="2:39" ht="14.25" x14ac:dyDescent="0.2">
      <c r="B28" s="55" t="s">
        <v>109</v>
      </c>
      <c r="C28" s="33">
        <v>9150</v>
      </c>
      <c r="D28" s="38">
        <v>20.8</v>
      </c>
      <c r="E28" s="38">
        <v>7.9</v>
      </c>
      <c r="F28" s="38">
        <v>28.6</v>
      </c>
      <c r="G28" s="33">
        <v>970</v>
      </c>
      <c r="H28" s="38">
        <v>16.5</v>
      </c>
      <c r="I28" s="38">
        <v>0.2</v>
      </c>
      <c r="J28" s="38">
        <v>16.600000000000001</v>
      </c>
      <c r="K28" s="33">
        <v>10120</v>
      </c>
      <c r="L28" s="38">
        <v>37.299999999999997</v>
      </c>
      <c r="M28" s="38">
        <v>8</v>
      </c>
      <c r="N28" s="38">
        <v>45.3</v>
      </c>
      <c r="O28"/>
      <c r="P28"/>
      <c r="Q28"/>
      <c r="R28"/>
      <c r="S28"/>
      <c r="T28"/>
      <c r="U28"/>
      <c r="V28"/>
      <c r="W28"/>
      <c r="X28"/>
      <c r="Y28"/>
      <c r="Z28"/>
      <c r="AA28"/>
      <c r="AB28"/>
      <c r="AC28"/>
      <c r="AD28"/>
      <c r="AE28"/>
      <c r="AF28"/>
      <c r="AG28"/>
      <c r="AH28"/>
      <c r="AI28"/>
      <c r="AJ28"/>
      <c r="AK28"/>
      <c r="AL28"/>
      <c r="AM28"/>
    </row>
    <row r="29" spans="2:39" ht="14.25" x14ac:dyDescent="0.2">
      <c r="B29" s="55" t="s">
        <v>110</v>
      </c>
      <c r="C29" s="33">
        <v>9230</v>
      </c>
      <c r="D29" s="38">
        <v>19.600000000000001</v>
      </c>
      <c r="E29" s="38">
        <v>8.5</v>
      </c>
      <c r="F29" s="38">
        <v>28.1</v>
      </c>
      <c r="G29" s="33">
        <v>1060</v>
      </c>
      <c r="H29" s="38">
        <v>18.7</v>
      </c>
      <c r="I29" s="38">
        <v>0.2</v>
      </c>
      <c r="J29" s="38">
        <v>18.8</v>
      </c>
      <c r="K29" s="33">
        <v>10290</v>
      </c>
      <c r="L29" s="38">
        <v>38.299999999999997</v>
      </c>
      <c r="M29" s="38">
        <v>8.6</v>
      </c>
      <c r="N29" s="38">
        <v>46.9</v>
      </c>
      <c r="O29"/>
      <c r="P29"/>
      <c r="Q29"/>
      <c r="R29"/>
      <c r="S29"/>
      <c r="T29"/>
      <c r="U29"/>
      <c r="V29"/>
      <c r="W29"/>
      <c r="X29"/>
      <c r="Y29"/>
      <c r="Z29"/>
      <c r="AA29"/>
      <c r="AB29"/>
      <c r="AC29"/>
      <c r="AD29"/>
      <c r="AE29"/>
      <c r="AF29"/>
      <c r="AG29"/>
      <c r="AH29"/>
      <c r="AI29"/>
      <c r="AJ29"/>
      <c r="AK29"/>
      <c r="AL29"/>
      <c r="AM29"/>
    </row>
    <row r="30" spans="2:39" ht="14.25" x14ac:dyDescent="0.2">
      <c r="B30" s="55" t="s">
        <v>111</v>
      </c>
      <c r="C30" s="33">
        <v>9480</v>
      </c>
      <c r="D30" s="38">
        <v>20.399999999999999</v>
      </c>
      <c r="E30" s="38">
        <v>8.6</v>
      </c>
      <c r="F30" s="38">
        <v>28.9</v>
      </c>
      <c r="G30" s="33">
        <v>1120</v>
      </c>
      <c r="H30" s="38">
        <v>18.8</v>
      </c>
      <c r="I30" s="38">
        <v>0.3</v>
      </c>
      <c r="J30" s="38">
        <v>19.100000000000001</v>
      </c>
      <c r="K30" s="33">
        <v>10600</v>
      </c>
      <c r="L30" s="38">
        <v>39.200000000000003</v>
      </c>
      <c r="M30" s="38">
        <v>8.8000000000000007</v>
      </c>
      <c r="N30" s="38">
        <v>48</v>
      </c>
      <c r="O30"/>
      <c r="P30"/>
      <c r="Q30"/>
      <c r="R30"/>
      <c r="S30"/>
      <c r="T30"/>
      <c r="U30"/>
      <c r="V30"/>
      <c r="W30"/>
      <c r="X30"/>
      <c r="Y30"/>
      <c r="Z30"/>
      <c r="AA30"/>
      <c r="AB30"/>
      <c r="AC30"/>
      <c r="AD30"/>
      <c r="AE30"/>
      <c r="AF30"/>
      <c r="AG30"/>
      <c r="AH30"/>
      <c r="AI30"/>
      <c r="AJ30"/>
      <c r="AK30"/>
      <c r="AL30"/>
      <c r="AM30"/>
    </row>
    <row r="31" spans="2:39" ht="14.25" x14ac:dyDescent="0.2">
      <c r="B31" s="55" t="s">
        <v>112</v>
      </c>
      <c r="C31" s="33">
        <v>6250</v>
      </c>
      <c r="D31" s="38">
        <v>13.4</v>
      </c>
      <c r="E31" s="38">
        <v>5.4</v>
      </c>
      <c r="F31" s="38">
        <v>18.8</v>
      </c>
      <c r="G31" s="33">
        <v>890</v>
      </c>
      <c r="H31" s="38">
        <v>13.7</v>
      </c>
      <c r="I31" s="38">
        <v>0.1</v>
      </c>
      <c r="J31" s="38">
        <v>13.8</v>
      </c>
      <c r="K31" s="33">
        <v>7140</v>
      </c>
      <c r="L31" s="38">
        <v>27.1</v>
      </c>
      <c r="M31" s="38">
        <v>5.5</v>
      </c>
      <c r="N31" s="38">
        <v>32.6</v>
      </c>
      <c r="O31"/>
      <c r="P31"/>
      <c r="Q31"/>
      <c r="R31"/>
      <c r="S31"/>
      <c r="T31"/>
      <c r="U31"/>
      <c r="V31"/>
      <c r="W31"/>
      <c r="X31"/>
      <c r="Y31"/>
      <c r="Z31"/>
      <c r="AA31"/>
      <c r="AB31"/>
      <c r="AC31"/>
      <c r="AD31"/>
      <c r="AE31"/>
      <c r="AF31"/>
      <c r="AG31"/>
      <c r="AH31"/>
      <c r="AI31"/>
      <c r="AJ31"/>
      <c r="AK31"/>
      <c r="AL31"/>
      <c r="AM31"/>
    </row>
    <row r="32" spans="2:39" ht="14.25" x14ac:dyDescent="0.2">
      <c r="B32" s="55" t="s">
        <v>113</v>
      </c>
      <c r="C32" s="33">
        <v>6120</v>
      </c>
      <c r="D32" s="38">
        <v>13.4</v>
      </c>
      <c r="E32" s="38">
        <v>5.5</v>
      </c>
      <c r="F32" s="38">
        <v>18.899999999999999</v>
      </c>
      <c r="G32" s="33">
        <v>910</v>
      </c>
      <c r="H32" s="38">
        <v>11.1</v>
      </c>
      <c r="I32" s="38">
        <v>0.1</v>
      </c>
      <c r="J32" s="38">
        <v>11.2</v>
      </c>
      <c r="K32" s="33">
        <v>7020</v>
      </c>
      <c r="L32" s="38">
        <v>24.5</v>
      </c>
      <c r="M32" s="38">
        <v>5.6</v>
      </c>
      <c r="N32" s="38">
        <v>30.1</v>
      </c>
      <c r="O32"/>
      <c r="P32"/>
      <c r="Q32"/>
      <c r="R32"/>
      <c r="S32"/>
      <c r="T32"/>
      <c r="U32"/>
      <c r="V32"/>
      <c r="W32"/>
      <c r="X32"/>
      <c r="Y32"/>
      <c r="Z32"/>
      <c r="AA32"/>
      <c r="AB32"/>
      <c r="AC32"/>
      <c r="AD32"/>
      <c r="AE32"/>
      <c r="AF32"/>
      <c r="AG32"/>
      <c r="AH32"/>
      <c r="AI32"/>
      <c r="AJ32"/>
      <c r="AK32"/>
      <c r="AL32"/>
      <c r="AM32"/>
    </row>
    <row r="33" spans="2:39" ht="14.25" x14ac:dyDescent="0.2">
      <c r="B33" s="55" t="s">
        <v>114</v>
      </c>
      <c r="C33" s="33">
        <v>8300</v>
      </c>
      <c r="D33" s="38">
        <v>16.7</v>
      </c>
      <c r="E33" s="38">
        <v>7.3</v>
      </c>
      <c r="F33" s="38">
        <v>24.1</v>
      </c>
      <c r="G33" s="33">
        <v>1230</v>
      </c>
      <c r="H33" s="38">
        <v>18.600000000000001</v>
      </c>
      <c r="I33" s="38">
        <v>0.2</v>
      </c>
      <c r="J33" s="38">
        <v>18.8</v>
      </c>
      <c r="K33" s="33">
        <v>9530</v>
      </c>
      <c r="L33" s="38">
        <v>35.299999999999997</v>
      </c>
      <c r="M33" s="38">
        <v>7.5</v>
      </c>
      <c r="N33" s="38">
        <v>42.8</v>
      </c>
      <c r="O33"/>
      <c r="P33"/>
      <c r="Q33"/>
      <c r="R33"/>
      <c r="S33"/>
      <c r="T33"/>
      <c r="U33"/>
      <c r="V33"/>
      <c r="W33"/>
      <c r="X33"/>
      <c r="Y33"/>
      <c r="Z33"/>
      <c r="AA33"/>
      <c r="AB33"/>
      <c r="AC33"/>
      <c r="AD33"/>
      <c r="AE33"/>
      <c r="AF33"/>
      <c r="AG33"/>
      <c r="AH33"/>
      <c r="AI33"/>
      <c r="AJ33"/>
      <c r="AK33"/>
      <c r="AL33"/>
      <c r="AM33"/>
    </row>
    <row r="34" spans="2:39" ht="14.25" x14ac:dyDescent="0.2">
      <c r="B34" s="55" t="s">
        <v>118</v>
      </c>
      <c r="C34" s="33">
        <v>8290</v>
      </c>
      <c r="D34" s="38">
        <v>18.399999999999999</v>
      </c>
      <c r="E34" s="38">
        <v>7.3</v>
      </c>
      <c r="F34" s="38">
        <v>25.8</v>
      </c>
      <c r="G34" s="33">
        <v>1190</v>
      </c>
      <c r="H34" s="38">
        <v>18.600000000000001</v>
      </c>
      <c r="I34" s="38">
        <v>0.1</v>
      </c>
      <c r="J34" s="38">
        <v>18.8</v>
      </c>
      <c r="K34" s="33">
        <v>9480</v>
      </c>
      <c r="L34" s="38">
        <v>37.1</v>
      </c>
      <c r="M34" s="38">
        <v>7.5</v>
      </c>
      <c r="N34" s="38">
        <v>44.5</v>
      </c>
      <c r="O34"/>
      <c r="P34"/>
      <c r="Q34"/>
      <c r="R34"/>
      <c r="S34"/>
      <c r="T34"/>
      <c r="U34"/>
      <c r="V34"/>
      <c r="W34"/>
      <c r="X34"/>
      <c r="Y34"/>
      <c r="Z34"/>
      <c r="AA34"/>
      <c r="AB34"/>
      <c r="AC34"/>
      <c r="AD34"/>
      <c r="AE34"/>
      <c r="AF34"/>
      <c r="AG34"/>
      <c r="AH34"/>
      <c r="AI34"/>
      <c r="AJ34"/>
      <c r="AK34"/>
      <c r="AL34"/>
      <c r="AM34"/>
    </row>
    <row r="35" spans="2:39" ht="14.25" x14ac:dyDescent="0.2">
      <c r="B35" s="55" t="s">
        <v>119</v>
      </c>
      <c r="C35" s="33">
        <v>9430</v>
      </c>
      <c r="D35" s="38">
        <v>20.5</v>
      </c>
      <c r="E35" s="38">
        <v>8</v>
      </c>
      <c r="F35" s="38">
        <v>28.5</v>
      </c>
      <c r="G35" s="33">
        <v>1050</v>
      </c>
      <c r="H35" s="38">
        <v>12.3</v>
      </c>
      <c r="I35" s="38">
        <v>0.2</v>
      </c>
      <c r="J35" s="38">
        <v>12.5</v>
      </c>
      <c r="K35" s="33">
        <v>10470</v>
      </c>
      <c r="L35" s="38">
        <v>32.9</v>
      </c>
      <c r="M35" s="38">
        <v>8.1999999999999993</v>
      </c>
      <c r="N35" s="38">
        <v>41</v>
      </c>
      <c r="O35"/>
      <c r="P35"/>
      <c r="Q35"/>
      <c r="R35"/>
      <c r="S35"/>
      <c r="T35"/>
      <c r="U35"/>
      <c r="V35"/>
      <c r="W35"/>
      <c r="X35"/>
      <c r="Y35"/>
      <c r="Z35"/>
      <c r="AA35"/>
      <c r="AB35"/>
      <c r="AC35"/>
      <c r="AD35"/>
      <c r="AE35"/>
      <c r="AF35"/>
      <c r="AG35"/>
      <c r="AH35"/>
      <c r="AI35"/>
      <c r="AJ35"/>
      <c r="AK35"/>
      <c r="AL35"/>
      <c r="AM35"/>
    </row>
    <row r="36" spans="2:39" ht="14.25" x14ac:dyDescent="0.2">
      <c r="B36" s="55" t="s">
        <v>120</v>
      </c>
      <c r="C36" s="33">
        <v>10010</v>
      </c>
      <c r="D36" s="38">
        <v>23.3</v>
      </c>
      <c r="E36" s="38">
        <v>8.5</v>
      </c>
      <c r="F36" s="38">
        <v>31.8</v>
      </c>
      <c r="G36" s="33">
        <v>1040</v>
      </c>
      <c r="H36" s="38">
        <v>11.1</v>
      </c>
      <c r="I36" s="38">
        <v>0.2</v>
      </c>
      <c r="J36" s="38">
        <v>11.2</v>
      </c>
      <c r="K36" s="33">
        <v>11050</v>
      </c>
      <c r="L36" s="38">
        <v>34.4</v>
      </c>
      <c r="M36" s="38">
        <v>8.6999999999999993</v>
      </c>
      <c r="N36" s="38">
        <v>43</v>
      </c>
      <c r="O36"/>
      <c r="P36"/>
      <c r="Q36"/>
      <c r="R36"/>
      <c r="S36"/>
      <c r="T36"/>
      <c r="U36"/>
      <c r="V36"/>
      <c r="W36"/>
      <c r="X36"/>
      <c r="Y36"/>
      <c r="Z36"/>
      <c r="AA36"/>
      <c r="AB36"/>
      <c r="AC36"/>
      <c r="AD36"/>
      <c r="AE36"/>
      <c r="AF36"/>
      <c r="AG36"/>
      <c r="AH36"/>
      <c r="AI36"/>
      <c r="AJ36"/>
      <c r="AK36"/>
      <c r="AL36"/>
      <c r="AM36"/>
    </row>
    <row r="37" spans="2:39" ht="14.25" x14ac:dyDescent="0.2">
      <c r="B37" s="55" t="s">
        <v>121</v>
      </c>
      <c r="C37" s="33">
        <v>9930</v>
      </c>
      <c r="D37" s="38">
        <v>26</v>
      </c>
      <c r="E37" s="38">
        <v>8.4</v>
      </c>
      <c r="F37" s="38">
        <v>34.4</v>
      </c>
      <c r="G37" s="33">
        <v>1040</v>
      </c>
      <c r="H37" s="38">
        <v>10.4</v>
      </c>
      <c r="I37" s="38">
        <v>0.1</v>
      </c>
      <c r="J37" s="38">
        <v>10.5</v>
      </c>
      <c r="K37" s="33">
        <v>10970</v>
      </c>
      <c r="L37" s="38">
        <v>36.4</v>
      </c>
      <c r="M37" s="38">
        <v>8.5</v>
      </c>
      <c r="N37" s="38">
        <v>44.9</v>
      </c>
      <c r="O37"/>
      <c r="P37"/>
      <c r="Q37"/>
      <c r="R37"/>
      <c r="S37"/>
      <c r="T37"/>
      <c r="U37"/>
      <c r="V37"/>
      <c r="W37"/>
      <c r="X37"/>
      <c r="Y37"/>
      <c r="Z37"/>
      <c r="AA37"/>
      <c r="AB37"/>
      <c r="AC37"/>
      <c r="AD37"/>
      <c r="AE37"/>
      <c r="AF37"/>
      <c r="AG37"/>
      <c r="AH37"/>
      <c r="AI37"/>
      <c r="AJ37"/>
      <c r="AK37"/>
      <c r="AL37"/>
      <c r="AM37"/>
    </row>
    <row r="38" spans="2:39" ht="14.25" x14ac:dyDescent="0.2">
      <c r="B38" s="55" t="s">
        <v>122</v>
      </c>
      <c r="C38" s="33">
        <v>10120</v>
      </c>
      <c r="D38" s="38">
        <v>28.5</v>
      </c>
      <c r="E38" s="38">
        <v>8.9</v>
      </c>
      <c r="F38" s="38">
        <v>37.4</v>
      </c>
      <c r="G38" s="33">
        <v>1000</v>
      </c>
      <c r="H38" s="38">
        <v>11.8</v>
      </c>
      <c r="I38" s="38">
        <v>0.1</v>
      </c>
      <c r="J38" s="38">
        <v>11.9</v>
      </c>
      <c r="K38" s="33">
        <v>11120</v>
      </c>
      <c r="L38" s="38">
        <v>40.299999999999997</v>
      </c>
      <c r="M38" s="38">
        <v>9.1</v>
      </c>
      <c r="N38" s="38">
        <v>49.4</v>
      </c>
      <c r="O38"/>
      <c r="P38"/>
      <c r="Q38"/>
      <c r="R38"/>
      <c r="S38"/>
      <c r="T38"/>
      <c r="U38"/>
      <c r="V38"/>
      <c r="W38"/>
      <c r="X38"/>
      <c r="Y38"/>
      <c r="Z38"/>
      <c r="AA38"/>
      <c r="AB38"/>
      <c r="AC38"/>
      <c r="AD38"/>
      <c r="AE38"/>
      <c r="AF38"/>
      <c r="AG38"/>
      <c r="AH38"/>
      <c r="AI38"/>
      <c r="AJ38"/>
      <c r="AK38"/>
      <c r="AL38"/>
      <c r="AM38"/>
    </row>
    <row r="39" spans="2:39" ht="14.25" x14ac:dyDescent="0.2">
      <c r="B39" s="55" t="s">
        <v>123</v>
      </c>
      <c r="C39" s="33">
        <v>9230</v>
      </c>
      <c r="D39" s="38">
        <v>24.6</v>
      </c>
      <c r="E39" s="38">
        <v>8</v>
      </c>
      <c r="F39" s="38">
        <v>32.6</v>
      </c>
      <c r="G39" s="33">
        <v>910</v>
      </c>
      <c r="H39" s="38">
        <v>14.2</v>
      </c>
      <c r="I39" s="38">
        <v>0.1</v>
      </c>
      <c r="J39" s="38">
        <v>14.3</v>
      </c>
      <c r="K39" s="33">
        <v>10140</v>
      </c>
      <c r="L39" s="38">
        <v>38.799999999999997</v>
      </c>
      <c r="M39" s="38">
        <v>8.1</v>
      </c>
      <c r="N39" s="38">
        <v>46.9</v>
      </c>
      <c r="O39"/>
      <c r="P39"/>
      <c r="Q39"/>
      <c r="R39"/>
      <c r="S39"/>
      <c r="T39"/>
      <c r="U39"/>
      <c r="V39"/>
      <c r="W39"/>
      <c r="X39"/>
      <c r="Y39"/>
      <c r="Z39"/>
      <c r="AA39"/>
      <c r="AB39"/>
      <c r="AC39"/>
      <c r="AD39"/>
      <c r="AE39"/>
      <c r="AF39"/>
      <c r="AG39"/>
      <c r="AH39"/>
      <c r="AI39"/>
      <c r="AJ39"/>
      <c r="AK39"/>
      <c r="AL39"/>
      <c r="AM39"/>
    </row>
    <row r="40" spans="2:39" ht="14.25" x14ac:dyDescent="0.2">
      <c r="B40" s="55" t="s">
        <v>124</v>
      </c>
      <c r="C40" s="33">
        <v>9620</v>
      </c>
      <c r="D40" s="38">
        <v>22.6</v>
      </c>
      <c r="E40" s="38">
        <v>8.3000000000000007</v>
      </c>
      <c r="F40" s="38">
        <v>30.8</v>
      </c>
      <c r="G40" s="33">
        <v>1040</v>
      </c>
      <c r="H40" s="38">
        <v>18.399999999999999</v>
      </c>
      <c r="I40" s="38">
        <v>0.3</v>
      </c>
      <c r="J40" s="38">
        <v>18.7</v>
      </c>
      <c r="K40" s="33">
        <v>10660</v>
      </c>
      <c r="L40" s="38">
        <v>41</v>
      </c>
      <c r="M40" s="38">
        <v>8.6</v>
      </c>
      <c r="N40" s="38">
        <v>49.5</v>
      </c>
      <c r="O40"/>
      <c r="P40"/>
      <c r="Q40"/>
      <c r="R40"/>
      <c r="S40"/>
      <c r="T40"/>
      <c r="U40"/>
      <c r="V40"/>
      <c r="W40"/>
      <c r="X40"/>
      <c r="Y40"/>
      <c r="Z40"/>
      <c r="AA40"/>
      <c r="AB40"/>
      <c r="AC40"/>
      <c r="AD40"/>
      <c r="AE40"/>
      <c r="AF40"/>
      <c r="AG40"/>
      <c r="AH40"/>
      <c r="AI40"/>
      <c r="AJ40"/>
      <c r="AK40"/>
      <c r="AL40"/>
      <c r="AM40"/>
    </row>
    <row r="41" spans="2:39" ht="14.25" x14ac:dyDescent="0.2">
      <c r="B41" s="55" t="s">
        <v>125</v>
      </c>
      <c r="C41" s="33">
        <v>9270</v>
      </c>
      <c r="D41" s="38">
        <v>22.8</v>
      </c>
      <c r="E41" s="38">
        <v>8.3000000000000007</v>
      </c>
      <c r="F41" s="38">
        <v>31.1</v>
      </c>
      <c r="G41" s="33">
        <v>1150</v>
      </c>
      <c r="H41" s="38">
        <v>27.5</v>
      </c>
      <c r="I41" s="38">
        <v>0.3</v>
      </c>
      <c r="J41" s="38">
        <v>27.8</v>
      </c>
      <c r="K41" s="33">
        <v>10420</v>
      </c>
      <c r="L41" s="38">
        <v>50.3</v>
      </c>
      <c r="M41" s="38">
        <v>8.6</v>
      </c>
      <c r="N41" s="38">
        <v>58.9</v>
      </c>
      <c r="O41"/>
      <c r="P41"/>
      <c r="Q41"/>
      <c r="R41"/>
      <c r="S41"/>
      <c r="T41"/>
      <c r="U41"/>
      <c r="V41"/>
      <c r="W41"/>
      <c r="X41"/>
      <c r="Y41"/>
      <c r="Z41"/>
      <c r="AA41"/>
      <c r="AB41"/>
      <c r="AC41"/>
      <c r="AD41"/>
      <c r="AE41"/>
      <c r="AF41"/>
      <c r="AG41"/>
      <c r="AH41"/>
      <c r="AI41"/>
      <c r="AJ41"/>
      <c r="AK41"/>
      <c r="AL41"/>
      <c r="AM41"/>
    </row>
    <row r="42" spans="2:39" ht="14.25" x14ac:dyDescent="0.2">
      <c r="B42" s="55" t="s">
        <v>126</v>
      </c>
      <c r="C42" s="33">
        <v>9150</v>
      </c>
      <c r="D42" s="38">
        <v>23.5</v>
      </c>
      <c r="E42" s="38">
        <v>7.8</v>
      </c>
      <c r="F42" s="38">
        <v>31.4</v>
      </c>
      <c r="G42" s="33">
        <v>1090</v>
      </c>
      <c r="H42" s="38">
        <v>27.7</v>
      </c>
      <c r="I42" s="38">
        <v>0.1</v>
      </c>
      <c r="J42" s="38">
        <v>27.8</v>
      </c>
      <c r="K42" s="33">
        <v>10240</v>
      </c>
      <c r="L42" s="38">
        <v>51.3</v>
      </c>
      <c r="M42" s="38">
        <v>7.9</v>
      </c>
      <c r="N42" s="38">
        <v>59.1</v>
      </c>
      <c r="O42"/>
      <c r="P42"/>
      <c r="Q42"/>
      <c r="R42"/>
      <c r="S42"/>
      <c r="T42"/>
      <c r="U42"/>
      <c r="V42"/>
      <c r="W42"/>
      <c r="X42"/>
      <c r="Y42"/>
      <c r="Z42"/>
      <c r="AA42"/>
      <c r="AB42"/>
      <c r="AC42"/>
      <c r="AD42"/>
      <c r="AE42"/>
      <c r="AF42"/>
      <c r="AG42"/>
      <c r="AH42"/>
      <c r="AI42"/>
      <c r="AJ42"/>
      <c r="AK42"/>
      <c r="AL42"/>
      <c r="AM42"/>
    </row>
    <row r="43" spans="2:39" ht="14.25" x14ac:dyDescent="0.2">
      <c r="B43" s="55" t="s">
        <v>127</v>
      </c>
      <c r="C43" s="33">
        <v>6040</v>
      </c>
      <c r="D43" s="38">
        <v>16.100000000000001</v>
      </c>
      <c r="E43" s="38">
        <v>5.5</v>
      </c>
      <c r="F43" s="38">
        <v>21.5</v>
      </c>
      <c r="G43" s="33">
        <v>880</v>
      </c>
      <c r="H43" s="38">
        <v>19.899999999999999</v>
      </c>
      <c r="I43" s="38">
        <v>0.1</v>
      </c>
      <c r="J43" s="38">
        <v>20</v>
      </c>
      <c r="K43" s="33">
        <v>6920</v>
      </c>
      <c r="L43" s="38">
        <v>35.9</v>
      </c>
      <c r="M43" s="38">
        <v>5.6</v>
      </c>
      <c r="N43" s="38">
        <v>41.5</v>
      </c>
      <c r="O43"/>
      <c r="P43"/>
      <c r="Q43"/>
      <c r="R43"/>
      <c r="S43"/>
      <c r="T43"/>
      <c r="U43"/>
      <c r="V43"/>
      <c r="W43"/>
      <c r="X43"/>
      <c r="Y43"/>
      <c r="Z43"/>
      <c r="AA43"/>
      <c r="AB43"/>
      <c r="AC43"/>
      <c r="AD43"/>
      <c r="AE43"/>
      <c r="AF43"/>
      <c r="AG43"/>
      <c r="AH43"/>
      <c r="AI43"/>
      <c r="AJ43"/>
      <c r="AK43"/>
      <c r="AL43"/>
      <c r="AM43"/>
    </row>
    <row r="44" spans="2:39" ht="14.25" x14ac:dyDescent="0.2">
      <c r="B44" s="55" t="s">
        <v>128</v>
      </c>
      <c r="C44" s="33">
        <v>5600</v>
      </c>
      <c r="D44" s="38">
        <v>15.5</v>
      </c>
      <c r="E44" s="38">
        <v>5</v>
      </c>
      <c r="F44" s="38">
        <v>20.5</v>
      </c>
      <c r="G44" s="33">
        <v>900</v>
      </c>
      <c r="H44" s="38">
        <v>12.4</v>
      </c>
      <c r="I44" s="38">
        <v>0.1</v>
      </c>
      <c r="J44" s="38">
        <v>12.5</v>
      </c>
      <c r="K44" s="33">
        <v>6510</v>
      </c>
      <c r="L44" s="38">
        <v>27.9</v>
      </c>
      <c r="M44" s="38">
        <v>5.0999999999999996</v>
      </c>
      <c r="N44" s="38">
        <v>33</v>
      </c>
      <c r="O44"/>
      <c r="P44"/>
      <c r="Q44"/>
      <c r="R44"/>
      <c r="S44"/>
      <c r="T44"/>
      <c r="U44"/>
      <c r="V44"/>
      <c r="W44"/>
      <c r="X44"/>
      <c r="Y44"/>
      <c r="Z44"/>
      <c r="AA44"/>
      <c r="AB44"/>
      <c r="AC44"/>
      <c r="AD44"/>
      <c r="AE44"/>
      <c r="AF44"/>
      <c r="AG44"/>
      <c r="AH44"/>
      <c r="AI44"/>
      <c r="AJ44"/>
      <c r="AK44"/>
      <c r="AL44"/>
      <c r="AM44"/>
    </row>
    <row r="45" spans="2:39" ht="14.25" x14ac:dyDescent="0.2">
      <c r="B45" s="55" t="s">
        <v>156</v>
      </c>
      <c r="C45" s="33">
        <v>7330</v>
      </c>
      <c r="D45" s="38">
        <v>18.399999999999999</v>
      </c>
      <c r="E45" s="38">
        <v>6.7</v>
      </c>
      <c r="F45" s="38">
        <v>25.1</v>
      </c>
      <c r="G45" s="33">
        <v>1070</v>
      </c>
      <c r="H45" s="38">
        <v>17</v>
      </c>
      <c r="I45" s="38">
        <v>0.3</v>
      </c>
      <c r="J45" s="38">
        <v>17.2</v>
      </c>
      <c r="K45" s="33">
        <v>8400</v>
      </c>
      <c r="L45" s="38">
        <v>35.4</v>
      </c>
      <c r="M45" s="38">
        <v>7</v>
      </c>
      <c r="N45" s="38">
        <v>42.3</v>
      </c>
      <c r="O45"/>
      <c r="P45"/>
      <c r="Q45"/>
      <c r="R45"/>
      <c r="S45"/>
      <c r="T45"/>
      <c r="U45"/>
      <c r="V45"/>
      <c r="W45"/>
      <c r="X45"/>
      <c r="Y45"/>
      <c r="Z45"/>
      <c r="AA45"/>
      <c r="AB45"/>
      <c r="AC45"/>
      <c r="AD45"/>
      <c r="AE45"/>
      <c r="AF45"/>
      <c r="AG45"/>
      <c r="AH45"/>
      <c r="AI45"/>
      <c r="AJ45"/>
      <c r="AK45"/>
      <c r="AL45"/>
      <c r="AM45"/>
    </row>
    <row r="46" spans="2:39" ht="14.25" x14ac:dyDescent="0.2">
      <c r="B46" s="55" t="s">
        <v>161</v>
      </c>
      <c r="C46" s="33">
        <v>8040</v>
      </c>
      <c r="D46" s="38">
        <v>17.899999999999999</v>
      </c>
      <c r="E46" s="38">
        <v>6.5</v>
      </c>
      <c r="F46" s="38">
        <v>24.4</v>
      </c>
      <c r="G46" s="33">
        <v>1220</v>
      </c>
      <c r="H46" s="38">
        <v>16.7</v>
      </c>
      <c r="I46" s="38">
        <v>0.1</v>
      </c>
      <c r="J46" s="38">
        <v>16.8</v>
      </c>
      <c r="K46" s="33">
        <v>9270</v>
      </c>
      <c r="L46" s="38">
        <v>34.5</v>
      </c>
      <c r="M46" s="38">
        <v>6.7</v>
      </c>
      <c r="N46" s="38">
        <v>41.2</v>
      </c>
      <c r="O46"/>
      <c r="P46"/>
      <c r="Q46"/>
      <c r="R46"/>
      <c r="S46"/>
      <c r="T46"/>
      <c r="U46"/>
      <c r="V46"/>
      <c r="W46"/>
      <c r="X46"/>
      <c r="Y46"/>
      <c r="Z46"/>
      <c r="AA46"/>
      <c r="AB46"/>
      <c r="AC46"/>
      <c r="AD46"/>
      <c r="AE46"/>
      <c r="AF46"/>
      <c r="AG46"/>
      <c r="AH46"/>
      <c r="AI46"/>
      <c r="AJ46"/>
      <c r="AK46"/>
      <c r="AL46"/>
      <c r="AM46"/>
    </row>
    <row r="47" spans="2:39" ht="14.25" x14ac:dyDescent="0.2">
      <c r="B47" s="99" t="s">
        <v>194</v>
      </c>
      <c r="C47" s="104">
        <v>8420</v>
      </c>
      <c r="D47" s="105">
        <v>19.3</v>
      </c>
      <c r="E47" s="105">
        <v>7.2</v>
      </c>
      <c r="F47" s="105">
        <v>26.5</v>
      </c>
      <c r="G47" s="104">
        <v>1290</v>
      </c>
      <c r="H47" s="105">
        <v>13.6</v>
      </c>
      <c r="I47" s="105">
        <v>0.1</v>
      </c>
      <c r="J47" s="105">
        <v>13.7</v>
      </c>
      <c r="K47" s="104">
        <v>9710</v>
      </c>
      <c r="L47" s="105">
        <v>32.9</v>
      </c>
      <c r="M47" s="105">
        <v>7.3</v>
      </c>
      <c r="N47" s="105">
        <v>40.200000000000003</v>
      </c>
      <c r="AB47" s="6"/>
      <c r="AC47" s="6"/>
      <c r="AD47" s="6"/>
      <c r="AE47" s="6"/>
      <c r="AF47" s="6"/>
      <c r="AG47" s="6"/>
      <c r="AH47" s="6"/>
      <c r="AI47" s="6"/>
      <c r="AJ47" s="6"/>
      <c r="AK47" s="6"/>
      <c r="AL47" s="6"/>
      <c r="AM47" s="6"/>
    </row>
    <row r="48" spans="2:39" ht="14.25" x14ac:dyDescent="0.2">
      <c r="B48" s="100" t="s">
        <v>196</v>
      </c>
      <c r="C48" s="33">
        <v>9660</v>
      </c>
      <c r="D48" s="38">
        <v>24</v>
      </c>
      <c r="E48" s="38">
        <v>8.1</v>
      </c>
      <c r="F48" s="38">
        <v>32.1</v>
      </c>
      <c r="G48" s="33">
        <v>1280</v>
      </c>
      <c r="H48" s="38">
        <v>21.7</v>
      </c>
      <c r="I48" s="38">
        <v>0.1</v>
      </c>
      <c r="J48" s="38">
        <v>21.8</v>
      </c>
      <c r="K48" s="33">
        <v>10930</v>
      </c>
      <c r="L48" s="38">
        <v>45.7</v>
      </c>
      <c r="M48" s="38">
        <v>8.1999999999999993</v>
      </c>
      <c r="N48" s="38">
        <v>53.9</v>
      </c>
      <c r="AB48" s="6"/>
      <c r="AC48" s="6"/>
      <c r="AD48" s="6"/>
      <c r="AE48" s="6"/>
      <c r="AF48" s="6"/>
      <c r="AG48" s="6"/>
      <c r="AH48" s="6"/>
      <c r="AI48" s="6"/>
      <c r="AJ48" s="6"/>
      <c r="AK48" s="6"/>
      <c r="AL48" s="6"/>
      <c r="AM48" s="6"/>
    </row>
    <row r="49" spans="2:39" ht="14.25" x14ac:dyDescent="0.2">
      <c r="B49" s="100" t="s">
        <v>197</v>
      </c>
      <c r="C49" s="33">
        <v>10120</v>
      </c>
      <c r="D49" s="38">
        <v>25.2</v>
      </c>
      <c r="E49" s="38">
        <v>7.8</v>
      </c>
      <c r="F49" s="38">
        <v>33</v>
      </c>
      <c r="G49" s="33">
        <v>1360</v>
      </c>
      <c r="H49" s="38">
        <v>17.600000000000001</v>
      </c>
      <c r="I49" s="38">
        <v>0.1</v>
      </c>
      <c r="J49" s="38">
        <v>17.7</v>
      </c>
      <c r="K49" s="33">
        <v>11480</v>
      </c>
      <c r="L49" s="38">
        <v>42.7</v>
      </c>
      <c r="M49" s="38">
        <v>7.9</v>
      </c>
      <c r="N49" s="38">
        <v>50.7</v>
      </c>
      <c r="AB49" s="6"/>
      <c r="AC49" s="6"/>
      <c r="AD49" s="6"/>
      <c r="AE49" s="6"/>
      <c r="AF49" s="6"/>
      <c r="AG49" s="6"/>
      <c r="AH49" s="6"/>
      <c r="AI49" s="6"/>
      <c r="AJ49" s="6"/>
      <c r="AK49" s="6"/>
      <c r="AL49" s="6"/>
      <c r="AM49" s="6"/>
    </row>
    <row r="50" spans="2:39" ht="14.25" x14ac:dyDescent="0.2">
      <c r="B50" s="100" t="s">
        <v>198</v>
      </c>
      <c r="C50" s="33">
        <v>10000</v>
      </c>
      <c r="D50" s="38">
        <v>27.4</v>
      </c>
      <c r="E50" s="38">
        <v>8.9</v>
      </c>
      <c r="F50" s="38">
        <v>36.299999999999997</v>
      </c>
      <c r="G50" s="33">
        <v>1400</v>
      </c>
      <c r="H50" s="38">
        <v>19.7</v>
      </c>
      <c r="I50" s="38">
        <v>0.1</v>
      </c>
      <c r="J50" s="38">
        <v>19.8</v>
      </c>
      <c r="K50" s="33">
        <v>11410</v>
      </c>
      <c r="L50" s="38">
        <v>47.1</v>
      </c>
      <c r="M50" s="38">
        <v>9</v>
      </c>
      <c r="N50" s="38">
        <v>56.1</v>
      </c>
      <c r="AB50" s="6"/>
      <c r="AC50" s="6"/>
      <c r="AD50" s="6"/>
      <c r="AE50" s="6"/>
      <c r="AF50" s="6"/>
      <c r="AG50" s="6"/>
      <c r="AH50" s="6"/>
      <c r="AI50" s="6"/>
      <c r="AJ50" s="6"/>
      <c r="AK50" s="6"/>
      <c r="AL50" s="6"/>
      <c r="AM50" s="6"/>
    </row>
    <row r="51" spans="2:39" ht="14.25" x14ac:dyDescent="0.2">
      <c r="B51" s="100" t="s">
        <v>199</v>
      </c>
      <c r="C51" s="33">
        <v>8840</v>
      </c>
      <c r="D51" s="38">
        <v>25.4</v>
      </c>
      <c r="E51" s="38">
        <v>7.8</v>
      </c>
      <c r="F51" s="38">
        <v>33.200000000000003</v>
      </c>
      <c r="G51" s="33">
        <v>1230</v>
      </c>
      <c r="H51" s="38">
        <v>10.1</v>
      </c>
      <c r="I51" s="38">
        <v>0.1</v>
      </c>
      <c r="J51" s="38">
        <v>10.199999999999999</v>
      </c>
      <c r="K51" s="33">
        <v>10070</v>
      </c>
      <c r="L51" s="38">
        <v>35.5</v>
      </c>
      <c r="M51" s="38">
        <v>7.9</v>
      </c>
      <c r="N51" s="38">
        <v>43.4</v>
      </c>
      <c r="AB51" s="6"/>
      <c r="AC51" s="6"/>
      <c r="AD51" s="6"/>
      <c r="AE51" s="6"/>
      <c r="AF51" s="6"/>
      <c r="AG51" s="6"/>
      <c r="AH51" s="6"/>
      <c r="AI51" s="6"/>
      <c r="AJ51" s="6"/>
      <c r="AK51" s="6"/>
      <c r="AL51" s="6"/>
      <c r="AM51" s="6"/>
    </row>
    <row r="52" spans="2:39" ht="14.25" x14ac:dyDescent="0.2">
      <c r="B52" s="100" t="s">
        <v>200</v>
      </c>
      <c r="C52" s="33">
        <v>10180</v>
      </c>
      <c r="D52" s="38">
        <v>26</v>
      </c>
      <c r="E52" s="38">
        <v>8.6999999999999993</v>
      </c>
      <c r="F52" s="38">
        <v>34.700000000000003</v>
      </c>
      <c r="G52" s="33">
        <v>1440</v>
      </c>
      <c r="H52" s="38">
        <v>14</v>
      </c>
      <c r="I52" s="38">
        <v>0.2</v>
      </c>
      <c r="J52" s="38">
        <v>14.2</v>
      </c>
      <c r="K52" s="33">
        <v>11620</v>
      </c>
      <c r="L52" s="38">
        <v>40</v>
      </c>
      <c r="M52" s="38">
        <v>8.8000000000000007</v>
      </c>
      <c r="N52" s="38">
        <v>48.9</v>
      </c>
      <c r="AB52" s="6"/>
      <c r="AC52" s="6"/>
      <c r="AD52" s="6"/>
      <c r="AE52" s="6"/>
      <c r="AF52" s="6"/>
      <c r="AG52" s="6"/>
      <c r="AH52" s="6"/>
      <c r="AI52" s="6"/>
      <c r="AJ52" s="6"/>
      <c r="AK52" s="6"/>
      <c r="AL52" s="6"/>
      <c r="AM52" s="6"/>
    </row>
    <row r="53" spans="2:39" ht="14.25" x14ac:dyDescent="0.2">
      <c r="B53" s="100" t="s">
        <v>201</v>
      </c>
      <c r="C53" s="33">
        <v>9460</v>
      </c>
      <c r="D53" s="38">
        <v>25.4</v>
      </c>
      <c r="E53" s="38">
        <v>8.8000000000000007</v>
      </c>
      <c r="F53" s="38">
        <v>34.299999999999997</v>
      </c>
      <c r="G53" s="33">
        <v>1530</v>
      </c>
      <c r="H53" s="38">
        <v>17.3</v>
      </c>
      <c r="I53" s="38">
        <v>0.2</v>
      </c>
      <c r="J53" s="38">
        <v>17.5</v>
      </c>
      <c r="K53" s="33">
        <v>10990</v>
      </c>
      <c r="L53" s="38">
        <v>42.7</v>
      </c>
      <c r="M53" s="38">
        <v>9.1</v>
      </c>
      <c r="N53" s="38">
        <v>51.8</v>
      </c>
      <c r="AB53" s="6"/>
      <c r="AC53" s="6"/>
      <c r="AD53" s="6"/>
      <c r="AE53" s="6"/>
      <c r="AF53" s="6"/>
      <c r="AG53" s="6"/>
      <c r="AH53" s="6"/>
      <c r="AI53" s="6"/>
      <c r="AJ53" s="6"/>
      <c r="AK53" s="6"/>
      <c r="AL53" s="6"/>
      <c r="AM53" s="6"/>
    </row>
    <row r="54" spans="2:39" ht="14.25" x14ac:dyDescent="0.2">
      <c r="B54" s="100" t="s">
        <v>202</v>
      </c>
      <c r="C54" s="33">
        <v>9080</v>
      </c>
      <c r="D54" s="38">
        <v>23.9</v>
      </c>
      <c r="E54" s="38">
        <v>8.3000000000000007</v>
      </c>
      <c r="F54" s="38">
        <v>32.200000000000003</v>
      </c>
      <c r="G54" s="33">
        <v>1390</v>
      </c>
      <c r="H54" s="38">
        <v>22.4</v>
      </c>
      <c r="I54" s="38">
        <v>0.2</v>
      </c>
      <c r="J54" s="38">
        <v>22.7</v>
      </c>
      <c r="K54" s="33">
        <v>10470</v>
      </c>
      <c r="L54" s="38">
        <v>46.4</v>
      </c>
      <c r="M54" s="38">
        <v>8.6</v>
      </c>
      <c r="N54" s="38">
        <v>54.9</v>
      </c>
      <c r="AB54" s="6"/>
      <c r="AC54" s="6"/>
      <c r="AD54" s="6"/>
      <c r="AE54" s="6"/>
      <c r="AF54" s="6"/>
      <c r="AG54" s="6"/>
      <c r="AH54" s="6"/>
      <c r="AI54" s="6"/>
      <c r="AJ54" s="6"/>
      <c r="AK54" s="6"/>
      <c r="AL54" s="6"/>
      <c r="AM54" s="6"/>
    </row>
    <row r="55" spans="2:39" ht="14.25" x14ac:dyDescent="0.2">
      <c r="B55" s="100" t="s">
        <v>203</v>
      </c>
      <c r="C55" s="33">
        <v>6910</v>
      </c>
      <c r="D55" s="38">
        <v>17.5</v>
      </c>
      <c r="E55" s="38">
        <v>8.4</v>
      </c>
      <c r="F55" s="38">
        <v>25.9</v>
      </c>
      <c r="G55" s="33">
        <v>1410</v>
      </c>
      <c r="H55" s="38">
        <v>14.9</v>
      </c>
      <c r="I55" s="38">
        <v>0.2</v>
      </c>
      <c r="J55" s="38">
        <v>15.1</v>
      </c>
      <c r="K55" s="33">
        <v>8320</v>
      </c>
      <c r="L55" s="38">
        <v>32.4</v>
      </c>
      <c r="M55" s="38">
        <v>8.6</v>
      </c>
      <c r="N55" s="38">
        <v>41</v>
      </c>
      <c r="AB55" s="6"/>
      <c r="AC55" s="6"/>
      <c r="AD55" s="6"/>
      <c r="AE55" s="6"/>
      <c r="AF55" s="6"/>
      <c r="AG55" s="6"/>
      <c r="AH55" s="6"/>
      <c r="AI55" s="6"/>
      <c r="AJ55" s="6"/>
      <c r="AK55" s="6"/>
      <c r="AL55" s="6"/>
      <c r="AM55" s="6"/>
    </row>
    <row r="56" spans="2:39" ht="14.25" x14ac:dyDescent="0.2">
      <c r="B56" s="100" t="s">
        <v>204</v>
      </c>
      <c r="C56" s="33">
        <v>5620</v>
      </c>
      <c r="D56" s="38">
        <v>11.9</v>
      </c>
      <c r="E56" s="38">
        <v>5.4</v>
      </c>
      <c r="F56" s="38">
        <v>17.3</v>
      </c>
      <c r="G56" s="33">
        <v>1320</v>
      </c>
      <c r="H56" s="38">
        <v>11.7</v>
      </c>
      <c r="I56" s="38">
        <v>0.3</v>
      </c>
      <c r="J56" s="38">
        <v>11.9</v>
      </c>
      <c r="K56" s="33">
        <v>6940</v>
      </c>
      <c r="L56" s="38">
        <v>23.6</v>
      </c>
      <c r="M56" s="38">
        <v>5.7</v>
      </c>
      <c r="N56" s="38">
        <v>29.2</v>
      </c>
      <c r="AB56" s="6"/>
      <c r="AC56" s="6"/>
      <c r="AD56" s="6"/>
      <c r="AE56" s="6"/>
      <c r="AF56" s="6"/>
      <c r="AG56" s="6"/>
      <c r="AH56" s="6"/>
      <c r="AI56" s="6"/>
      <c r="AJ56" s="6"/>
      <c r="AK56" s="6"/>
      <c r="AL56" s="6"/>
      <c r="AM56" s="6"/>
    </row>
    <row r="57" spans="2:39" ht="14.25" x14ac:dyDescent="0.2">
      <c r="B57" s="100" t="s">
        <v>205</v>
      </c>
      <c r="C57" s="33">
        <v>7540</v>
      </c>
      <c r="D57" s="38">
        <v>17.5</v>
      </c>
      <c r="E57" s="38">
        <v>8.1</v>
      </c>
      <c r="F57" s="38">
        <v>25.6</v>
      </c>
      <c r="G57" s="33">
        <v>1520</v>
      </c>
      <c r="H57" s="38">
        <v>17.100000000000001</v>
      </c>
      <c r="I57" s="38">
        <v>0.2</v>
      </c>
      <c r="J57" s="38">
        <v>17.3</v>
      </c>
      <c r="K57" s="33">
        <v>9070</v>
      </c>
      <c r="L57" s="38">
        <v>34.6</v>
      </c>
      <c r="M57" s="38">
        <v>8.4</v>
      </c>
      <c r="N57" s="38">
        <v>43</v>
      </c>
      <c r="AB57" s="6"/>
      <c r="AC57" s="6"/>
      <c r="AD57" s="6"/>
      <c r="AE57" s="6"/>
      <c r="AF57" s="6"/>
      <c r="AG57" s="6"/>
      <c r="AH57" s="6"/>
      <c r="AI57" s="6"/>
      <c r="AJ57" s="6"/>
      <c r="AK57" s="6"/>
      <c r="AL57" s="6"/>
      <c r="AM57" s="6"/>
    </row>
    <row r="58" spans="2:39" ht="14.25" x14ac:dyDescent="0.2">
      <c r="B58" s="100" t="s">
        <v>206</v>
      </c>
      <c r="C58" s="33">
        <v>8830</v>
      </c>
      <c r="D58" s="38">
        <v>20.5</v>
      </c>
      <c r="E58" s="38">
        <v>10</v>
      </c>
      <c r="F58" s="38">
        <v>30.5</v>
      </c>
      <c r="G58" s="33">
        <v>1540</v>
      </c>
      <c r="H58" s="38">
        <v>15.9</v>
      </c>
      <c r="I58" s="38">
        <v>0.3</v>
      </c>
      <c r="J58" s="38">
        <v>16.2</v>
      </c>
      <c r="K58" s="33">
        <v>10370</v>
      </c>
      <c r="L58" s="38">
        <v>36.299999999999997</v>
      </c>
      <c r="M58" s="38">
        <v>10.3</v>
      </c>
      <c r="N58" s="38">
        <v>46.6</v>
      </c>
      <c r="AB58" s="6"/>
      <c r="AC58" s="6"/>
      <c r="AD58" s="6"/>
      <c r="AE58" s="6"/>
      <c r="AF58" s="6"/>
      <c r="AG58" s="6"/>
      <c r="AH58" s="6"/>
      <c r="AI58" s="6"/>
      <c r="AJ58" s="6"/>
      <c r="AK58" s="6"/>
      <c r="AL58" s="6"/>
      <c r="AM58" s="6"/>
    </row>
    <row r="59" spans="2:39" ht="14.25" x14ac:dyDescent="0.2">
      <c r="B59" s="100" t="s">
        <v>207</v>
      </c>
      <c r="C59" s="33">
        <v>9110</v>
      </c>
      <c r="D59" s="38">
        <v>22.9</v>
      </c>
      <c r="E59" s="38">
        <v>10.3</v>
      </c>
      <c r="F59" s="38">
        <v>33.200000000000003</v>
      </c>
      <c r="G59" s="33">
        <v>1380</v>
      </c>
      <c r="H59" s="38">
        <v>14</v>
      </c>
      <c r="I59" s="38">
        <v>0.3</v>
      </c>
      <c r="J59" s="38">
        <v>14.2</v>
      </c>
      <c r="K59" s="33">
        <v>10490</v>
      </c>
      <c r="L59" s="38">
        <v>36.9</v>
      </c>
      <c r="M59" s="38">
        <v>10.5</v>
      </c>
      <c r="N59" s="38">
        <v>47.5</v>
      </c>
      <c r="AB59" s="6"/>
      <c r="AC59" s="6"/>
      <c r="AD59" s="6"/>
      <c r="AE59" s="6"/>
      <c r="AF59" s="6"/>
      <c r="AG59" s="6"/>
      <c r="AH59" s="6"/>
      <c r="AI59" s="6"/>
      <c r="AJ59" s="6"/>
      <c r="AK59" s="6"/>
      <c r="AL59" s="6"/>
      <c r="AM59" s="6"/>
    </row>
    <row r="60" spans="2:39" ht="14.25" x14ac:dyDescent="0.2">
      <c r="B60" s="100" t="s">
        <v>208</v>
      </c>
      <c r="C60" s="33">
        <v>9300</v>
      </c>
      <c r="D60" s="38">
        <v>24.9</v>
      </c>
      <c r="E60" s="38">
        <v>10.4</v>
      </c>
      <c r="F60" s="38">
        <v>35.299999999999997</v>
      </c>
      <c r="G60" s="33">
        <v>1300</v>
      </c>
      <c r="H60" s="38">
        <v>14.8</v>
      </c>
      <c r="I60" s="38">
        <v>0.2</v>
      </c>
      <c r="J60" s="38">
        <v>15</v>
      </c>
      <c r="K60" s="33">
        <v>10600</v>
      </c>
      <c r="L60" s="38">
        <v>39.700000000000003</v>
      </c>
      <c r="M60" s="38">
        <v>10.6</v>
      </c>
      <c r="N60" s="38">
        <v>50.3</v>
      </c>
      <c r="AB60" s="6"/>
      <c r="AC60" s="6"/>
      <c r="AD60" s="6"/>
      <c r="AE60" s="6"/>
      <c r="AF60" s="6"/>
      <c r="AG60" s="6"/>
      <c r="AH60" s="6"/>
      <c r="AI60" s="6"/>
      <c r="AJ60" s="6"/>
      <c r="AK60" s="6"/>
      <c r="AL60" s="6"/>
      <c r="AM60" s="6"/>
    </row>
    <row r="61" spans="2:39" ht="14.25" x14ac:dyDescent="0.2">
      <c r="B61" s="100" t="s">
        <v>209</v>
      </c>
      <c r="C61" s="33">
        <v>9570</v>
      </c>
      <c r="D61" s="38">
        <v>28.1</v>
      </c>
      <c r="E61" s="38">
        <v>11.6</v>
      </c>
      <c r="F61" s="38">
        <v>39.700000000000003</v>
      </c>
      <c r="G61" s="33">
        <v>1360</v>
      </c>
      <c r="H61" s="38">
        <v>21.4</v>
      </c>
      <c r="I61" s="38">
        <v>0.2</v>
      </c>
      <c r="J61" s="38">
        <v>21.6</v>
      </c>
      <c r="K61" s="33">
        <v>10930</v>
      </c>
      <c r="L61" s="38">
        <v>49.5</v>
      </c>
      <c r="M61" s="38">
        <v>11.7</v>
      </c>
      <c r="N61" s="38">
        <v>61.3</v>
      </c>
      <c r="AB61" s="6"/>
      <c r="AC61" s="6"/>
      <c r="AD61" s="6"/>
      <c r="AE61" s="6"/>
      <c r="AF61" s="6"/>
      <c r="AG61" s="6"/>
      <c r="AH61" s="6"/>
      <c r="AI61" s="6"/>
      <c r="AJ61" s="6"/>
      <c r="AK61" s="6"/>
      <c r="AL61" s="6"/>
      <c r="AM61" s="6"/>
    </row>
    <row r="62" spans="2:39" ht="14.25" x14ac:dyDescent="0.2">
      <c r="B62" s="100" t="s">
        <v>210</v>
      </c>
      <c r="C62" s="33">
        <v>10160</v>
      </c>
      <c r="D62" s="38">
        <v>27</v>
      </c>
      <c r="E62" s="38">
        <v>12.3</v>
      </c>
      <c r="F62" s="38">
        <v>39.200000000000003</v>
      </c>
      <c r="G62" s="33">
        <v>1300</v>
      </c>
      <c r="H62" s="38">
        <v>17.5</v>
      </c>
      <c r="I62" s="38">
        <v>0.2</v>
      </c>
      <c r="J62" s="38">
        <v>17.7</v>
      </c>
      <c r="K62" s="33">
        <v>11460</v>
      </c>
      <c r="L62" s="38">
        <v>44.5</v>
      </c>
      <c r="M62" s="38">
        <v>12.5</v>
      </c>
      <c r="N62" s="38">
        <v>57</v>
      </c>
      <c r="AB62" s="6"/>
      <c r="AC62" s="6"/>
      <c r="AD62" s="6"/>
      <c r="AE62" s="6"/>
      <c r="AF62" s="6"/>
      <c r="AG62" s="6"/>
      <c r="AH62" s="6"/>
      <c r="AI62" s="6"/>
      <c r="AJ62" s="6"/>
      <c r="AK62" s="6"/>
      <c r="AL62" s="6"/>
      <c r="AM62" s="6"/>
    </row>
    <row r="63" spans="2:39" ht="14.25" x14ac:dyDescent="0.2">
      <c r="B63" s="100" t="s">
        <v>211</v>
      </c>
      <c r="C63" s="33">
        <v>9130</v>
      </c>
      <c r="D63" s="38">
        <v>27.4</v>
      </c>
      <c r="E63" s="38">
        <v>11.8</v>
      </c>
      <c r="F63" s="38">
        <v>39.200000000000003</v>
      </c>
      <c r="G63" s="33">
        <v>1240</v>
      </c>
      <c r="H63" s="38">
        <v>15.6</v>
      </c>
      <c r="I63" s="38">
        <v>0.2</v>
      </c>
      <c r="J63" s="38">
        <v>15.8</v>
      </c>
      <c r="K63" s="33">
        <v>10370</v>
      </c>
      <c r="L63" s="38">
        <v>43</v>
      </c>
      <c r="M63" s="38">
        <v>12</v>
      </c>
      <c r="N63" s="38">
        <v>55</v>
      </c>
      <c r="AB63" s="6"/>
      <c r="AC63" s="6"/>
      <c r="AD63" s="6"/>
      <c r="AE63" s="6"/>
      <c r="AF63" s="6"/>
      <c r="AG63" s="6"/>
      <c r="AH63" s="6"/>
      <c r="AI63" s="6"/>
      <c r="AJ63" s="6"/>
      <c r="AK63" s="6"/>
      <c r="AL63" s="6"/>
      <c r="AM63" s="6"/>
    </row>
    <row r="64" spans="2:39" ht="14.25" x14ac:dyDescent="0.2">
      <c r="B64" s="100" t="s">
        <v>212</v>
      </c>
      <c r="C64" s="33">
        <v>10070</v>
      </c>
      <c r="D64" s="38">
        <v>27.7</v>
      </c>
      <c r="E64" s="38">
        <v>13.4</v>
      </c>
      <c r="F64" s="38">
        <v>41.1</v>
      </c>
      <c r="G64" s="33">
        <v>1360</v>
      </c>
      <c r="H64" s="38">
        <v>14.9</v>
      </c>
      <c r="I64" s="38">
        <v>0.3</v>
      </c>
      <c r="J64" s="38">
        <v>15.2</v>
      </c>
      <c r="K64" s="33">
        <v>11430</v>
      </c>
      <c r="L64" s="38">
        <v>42.6</v>
      </c>
      <c r="M64" s="38">
        <v>13.7</v>
      </c>
      <c r="N64" s="38">
        <v>56.3</v>
      </c>
      <c r="AB64" s="6"/>
      <c r="AC64" s="6"/>
      <c r="AD64" s="6"/>
      <c r="AE64" s="6"/>
      <c r="AF64" s="6"/>
      <c r="AG64" s="6"/>
      <c r="AH64" s="6"/>
      <c r="AI64" s="6"/>
      <c r="AJ64" s="6"/>
      <c r="AK64" s="6"/>
      <c r="AL64" s="6"/>
      <c r="AM64" s="6"/>
    </row>
    <row r="65" spans="2:39" ht="14.25" x14ac:dyDescent="0.2">
      <c r="B65" s="100" t="s">
        <v>213</v>
      </c>
      <c r="C65" s="33">
        <v>9460</v>
      </c>
      <c r="D65" s="38">
        <v>25.8</v>
      </c>
      <c r="E65" s="38">
        <v>12.7</v>
      </c>
      <c r="F65" s="38">
        <v>38.5</v>
      </c>
      <c r="G65" s="33">
        <v>1330</v>
      </c>
      <c r="H65" s="38">
        <v>10.9</v>
      </c>
      <c r="I65" s="38">
        <v>0.3</v>
      </c>
      <c r="J65" s="38">
        <v>11.3</v>
      </c>
      <c r="K65" s="33">
        <v>10790</v>
      </c>
      <c r="L65" s="38">
        <v>36.799999999999997</v>
      </c>
      <c r="M65" s="38">
        <v>13.1</v>
      </c>
      <c r="N65" s="38">
        <v>49.8</v>
      </c>
      <c r="AB65" s="6"/>
      <c r="AC65" s="6"/>
      <c r="AD65" s="6"/>
      <c r="AE65" s="6"/>
      <c r="AF65" s="6"/>
      <c r="AG65" s="6"/>
      <c r="AH65" s="6"/>
      <c r="AI65" s="6"/>
      <c r="AJ65" s="6"/>
      <c r="AK65" s="6"/>
      <c r="AL65" s="6"/>
      <c r="AM65" s="6"/>
    </row>
    <row r="66" spans="2:39" ht="14.25" x14ac:dyDescent="0.2">
      <c r="B66" s="100" t="s">
        <v>214</v>
      </c>
      <c r="C66" s="33">
        <v>9880</v>
      </c>
      <c r="D66" s="38">
        <v>30.4</v>
      </c>
      <c r="E66" s="38">
        <v>13.1</v>
      </c>
      <c r="F66" s="38">
        <v>43.5</v>
      </c>
      <c r="G66" s="33">
        <v>1380</v>
      </c>
      <c r="H66" s="38">
        <v>19.3</v>
      </c>
      <c r="I66" s="38">
        <v>0.3</v>
      </c>
      <c r="J66" s="38">
        <v>19.7</v>
      </c>
      <c r="K66" s="33">
        <v>11260</v>
      </c>
      <c r="L66" s="38">
        <v>49.7</v>
      </c>
      <c r="M66" s="38">
        <v>13.4</v>
      </c>
      <c r="N66" s="38">
        <v>63.2</v>
      </c>
      <c r="AB66" s="6"/>
      <c r="AC66" s="6"/>
      <c r="AD66" s="6"/>
      <c r="AE66" s="6"/>
      <c r="AF66" s="6"/>
      <c r="AG66" s="6"/>
      <c r="AH66" s="6"/>
      <c r="AI66" s="6"/>
      <c r="AJ66" s="6"/>
      <c r="AK66" s="6"/>
      <c r="AL66" s="6"/>
      <c r="AM66" s="6"/>
    </row>
    <row r="67" spans="2:39" ht="14.25" x14ac:dyDescent="0.2">
      <c r="B67" s="100" t="s">
        <v>215</v>
      </c>
      <c r="C67" s="33">
        <v>6370</v>
      </c>
      <c r="D67" s="38">
        <v>18.100000000000001</v>
      </c>
      <c r="E67" s="38">
        <v>9.9</v>
      </c>
      <c r="F67" s="38">
        <v>28</v>
      </c>
      <c r="G67" s="33">
        <v>1190</v>
      </c>
      <c r="H67" s="38">
        <v>19.7</v>
      </c>
      <c r="I67" s="38">
        <v>0.1</v>
      </c>
      <c r="J67" s="38">
        <v>19.8</v>
      </c>
      <c r="K67" s="33">
        <v>7560</v>
      </c>
      <c r="L67" s="38">
        <v>37.700000000000003</v>
      </c>
      <c r="M67" s="38">
        <v>10</v>
      </c>
      <c r="N67" s="38">
        <v>47.8</v>
      </c>
      <c r="AB67" s="6"/>
      <c r="AC67" s="6"/>
      <c r="AD67" s="6"/>
      <c r="AE67" s="6"/>
      <c r="AF67" s="6"/>
      <c r="AG67" s="6"/>
      <c r="AH67" s="6"/>
      <c r="AI67" s="6"/>
      <c r="AJ67" s="6"/>
      <c r="AK67" s="6"/>
      <c r="AL67" s="6"/>
      <c r="AM67" s="6"/>
    </row>
    <row r="68" spans="2:39" ht="14.25" x14ac:dyDescent="0.2">
      <c r="B68" s="100" t="s">
        <v>216</v>
      </c>
      <c r="C68" s="33">
        <v>6130</v>
      </c>
      <c r="D68" s="38">
        <v>16.7</v>
      </c>
      <c r="E68" s="38">
        <v>10.199999999999999</v>
      </c>
      <c r="F68" s="38">
        <v>27</v>
      </c>
      <c r="G68" s="33">
        <v>1280</v>
      </c>
      <c r="H68" s="38">
        <v>17.5</v>
      </c>
      <c r="I68" s="38">
        <v>0.2</v>
      </c>
      <c r="J68" s="38">
        <v>17.600000000000001</v>
      </c>
      <c r="K68" s="33">
        <v>7410</v>
      </c>
      <c r="L68" s="38">
        <v>34.200000000000003</v>
      </c>
      <c r="M68" s="38">
        <v>10.4</v>
      </c>
      <c r="N68" s="38">
        <v>44.6</v>
      </c>
      <c r="AB68" s="6"/>
      <c r="AC68" s="6"/>
      <c r="AD68" s="6"/>
      <c r="AE68" s="6"/>
      <c r="AF68" s="6"/>
      <c r="AG68" s="6"/>
      <c r="AH68" s="6"/>
      <c r="AI68" s="6"/>
      <c r="AJ68" s="6"/>
      <c r="AK68" s="6"/>
      <c r="AL68" s="6"/>
      <c r="AM68" s="6"/>
    </row>
    <row r="69" spans="2:39" ht="15" customHeight="1" x14ac:dyDescent="0.2">
      <c r="B69" s="100" t="s">
        <v>217</v>
      </c>
      <c r="C69" s="33">
        <v>7170</v>
      </c>
      <c r="D69" s="38">
        <v>18.2</v>
      </c>
      <c r="E69" s="38">
        <v>10.7</v>
      </c>
      <c r="F69" s="38">
        <v>28.9</v>
      </c>
      <c r="G69" s="33">
        <v>1270</v>
      </c>
      <c r="H69" s="38">
        <v>10.8</v>
      </c>
      <c r="I69" s="38">
        <v>0.3</v>
      </c>
      <c r="J69" s="38">
        <v>11.1</v>
      </c>
      <c r="K69" s="33">
        <v>8440</v>
      </c>
      <c r="L69" s="38">
        <v>29</v>
      </c>
      <c r="M69" s="38">
        <v>11</v>
      </c>
      <c r="N69" s="38">
        <v>39.9</v>
      </c>
      <c r="AB69" s="6"/>
      <c r="AC69" s="6"/>
      <c r="AD69" s="6"/>
      <c r="AE69" s="6"/>
      <c r="AF69" s="6"/>
      <c r="AG69" s="6"/>
      <c r="AH69" s="6"/>
      <c r="AI69" s="6"/>
      <c r="AJ69" s="6"/>
      <c r="AK69" s="6"/>
      <c r="AL69" s="6"/>
      <c r="AM69" s="6"/>
    </row>
    <row r="70" spans="2:39" ht="14.25" x14ac:dyDescent="0.2">
      <c r="B70" s="100" t="s">
        <v>218</v>
      </c>
      <c r="C70" s="33">
        <v>2950</v>
      </c>
      <c r="D70" s="38">
        <v>7.1</v>
      </c>
      <c r="E70" s="38">
        <v>3.8</v>
      </c>
      <c r="F70" s="38">
        <v>10.8</v>
      </c>
      <c r="G70" s="33">
        <v>610</v>
      </c>
      <c r="H70" s="38">
        <v>3.9</v>
      </c>
      <c r="I70" s="38">
        <v>0.1</v>
      </c>
      <c r="J70" s="38">
        <v>4</v>
      </c>
      <c r="K70" s="33">
        <v>3550</v>
      </c>
      <c r="L70" s="38">
        <v>11</v>
      </c>
      <c r="M70" s="38">
        <v>3.8</v>
      </c>
      <c r="N70" s="38">
        <v>14.9</v>
      </c>
      <c r="AB70" s="6"/>
      <c r="AC70" s="6"/>
      <c r="AD70" s="6"/>
      <c r="AE70" s="6"/>
      <c r="AF70" s="6"/>
      <c r="AG70" s="6"/>
      <c r="AH70" s="6"/>
      <c r="AI70" s="6"/>
      <c r="AJ70" s="6"/>
      <c r="AK70" s="6"/>
      <c r="AL70" s="6"/>
      <c r="AM70" s="6"/>
    </row>
    <row r="71" spans="2:39" ht="14.25" x14ac:dyDescent="0.2">
      <c r="B71" s="100" t="s">
        <v>219</v>
      </c>
      <c r="C71" s="33">
        <v>2970</v>
      </c>
      <c r="D71" s="38">
        <v>7</v>
      </c>
      <c r="E71" s="38">
        <v>3.7</v>
      </c>
      <c r="F71" s="38">
        <v>10.7</v>
      </c>
      <c r="G71" s="33">
        <v>620</v>
      </c>
      <c r="H71" s="38">
        <v>7.3</v>
      </c>
      <c r="I71" s="38">
        <v>0.1</v>
      </c>
      <c r="J71" s="38">
        <v>7.4</v>
      </c>
      <c r="K71" s="33">
        <v>3590</v>
      </c>
      <c r="L71" s="38">
        <v>14.3</v>
      </c>
      <c r="M71" s="38">
        <v>3.8</v>
      </c>
      <c r="N71" s="38">
        <v>18.100000000000001</v>
      </c>
      <c r="O71" s="115"/>
      <c r="AB71" s="6"/>
      <c r="AC71" s="6"/>
      <c r="AD71" s="6"/>
      <c r="AE71" s="6"/>
      <c r="AF71" s="6"/>
      <c r="AG71" s="6"/>
      <c r="AH71" s="6"/>
      <c r="AI71" s="6"/>
      <c r="AJ71" s="6"/>
      <c r="AK71" s="6"/>
      <c r="AL71" s="6"/>
      <c r="AM71" s="6"/>
    </row>
    <row r="72" spans="2:39" x14ac:dyDescent="0.2">
      <c r="B72" s="58"/>
      <c r="C72" s="59"/>
      <c r="D72" s="59"/>
      <c r="E72" s="59"/>
      <c r="F72" s="60"/>
      <c r="G72" s="59"/>
      <c r="H72" s="59"/>
      <c r="I72" s="59"/>
      <c r="J72" s="60"/>
      <c r="K72" s="59"/>
      <c r="L72" s="59"/>
      <c r="M72" s="59"/>
      <c r="N72" s="59"/>
    </row>
    <row r="73" spans="2:39" x14ac:dyDescent="0.2">
      <c r="B73" s="48" t="s">
        <v>90</v>
      </c>
      <c r="C73" s="54"/>
      <c r="D73" s="54"/>
      <c r="E73" s="54"/>
      <c r="F73" s="54"/>
      <c r="G73" s="54"/>
      <c r="H73" s="54"/>
      <c r="I73" s="54"/>
      <c r="J73" s="54"/>
      <c r="K73" s="54"/>
      <c r="L73" s="54"/>
      <c r="M73" s="54"/>
      <c r="N73" s="54"/>
    </row>
    <row r="74" spans="2:39" ht="14.25" x14ac:dyDescent="0.2">
      <c r="B74" s="17" t="s">
        <v>48</v>
      </c>
      <c r="C74" s="9"/>
      <c r="D74" s="9"/>
      <c r="E74" s="9"/>
      <c r="F74" s="9"/>
      <c r="G74" s="9"/>
      <c r="H74" s="9"/>
      <c r="I74" s="9"/>
      <c r="J74" s="9"/>
    </row>
    <row r="75" spans="2:39" ht="14.25" x14ac:dyDescent="0.2">
      <c r="B75" s="17" t="s">
        <v>52</v>
      </c>
      <c r="C75" s="9"/>
      <c r="D75" s="9"/>
      <c r="E75" s="9"/>
      <c r="F75" s="9"/>
      <c r="G75" s="9"/>
      <c r="H75" s="9"/>
      <c r="I75" s="9"/>
      <c r="J75" s="9"/>
    </row>
    <row r="76" spans="2:39" ht="14.25" x14ac:dyDescent="0.2">
      <c r="B76" s="20" t="s">
        <v>33</v>
      </c>
      <c r="C76" s="9"/>
      <c r="D76" s="9"/>
      <c r="E76" s="9"/>
      <c r="F76" s="9"/>
      <c r="G76" s="9"/>
      <c r="H76" s="9"/>
      <c r="I76" s="9"/>
      <c r="J76" s="9"/>
    </row>
    <row r="77" spans="2:39" x14ac:dyDescent="0.2">
      <c r="B77" s="17" t="s">
        <v>49</v>
      </c>
      <c r="C77" s="9"/>
      <c r="D77" s="9"/>
      <c r="E77" s="9"/>
      <c r="F77" s="9"/>
      <c r="G77" s="9"/>
      <c r="H77" s="9"/>
      <c r="I77" s="9"/>
      <c r="J77" s="9"/>
    </row>
    <row r="78" spans="2:39" x14ac:dyDescent="0.2">
      <c r="B78" s="17" t="s">
        <v>50</v>
      </c>
      <c r="C78" s="9"/>
      <c r="D78" s="9"/>
      <c r="E78" s="9"/>
      <c r="F78" s="9"/>
      <c r="G78" s="9"/>
      <c r="H78" s="9"/>
      <c r="I78" s="9"/>
      <c r="J78" s="9"/>
    </row>
    <row r="79" spans="2:39" ht="14.25" x14ac:dyDescent="0.2">
      <c r="B79" s="17" t="s">
        <v>75</v>
      </c>
      <c r="C79" s="9"/>
      <c r="D79" s="9"/>
      <c r="E79" s="9"/>
      <c r="F79" s="9"/>
      <c r="G79" s="9"/>
      <c r="H79" s="9"/>
      <c r="I79" s="9"/>
      <c r="J79" s="9"/>
    </row>
    <row r="80" spans="2:39" x14ac:dyDescent="0.2">
      <c r="B80" s="17" t="s">
        <v>74</v>
      </c>
      <c r="C80" s="9"/>
      <c r="D80" s="9"/>
      <c r="E80" s="9"/>
      <c r="F80" s="9"/>
      <c r="G80" s="9"/>
      <c r="H80" s="9"/>
      <c r="I80" s="9"/>
      <c r="J80" s="9"/>
    </row>
    <row r="81" spans="2:10" ht="14.25" x14ac:dyDescent="0.2">
      <c r="B81" s="17" t="s">
        <v>76</v>
      </c>
      <c r="C81" s="9"/>
      <c r="D81" s="9"/>
      <c r="E81" s="9"/>
      <c r="F81" s="10"/>
      <c r="G81" s="9"/>
      <c r="H81" s="9"/>
      <c r="I81" s="9"/>
      <c r="J81" s="9"/>
    </row>
    <row r="82" spans="2:10" ht="14.25" x14ac:dyDescent="0.2">
      <c r="B82" s="17" t="s">
        <v>91</v>
      </c>
    </row>
    <row r="83" spans="2:10" ht="14.25" x14ac:dyDescent="0.2">
      <c r="B83" s="17" t="s">
        <v>92</v>
      </c>
    </row>
  </sheetData>
  <mergeCells count="3">
    <mergeCell ref="G8:J8"/>
    <mergeCell ref="C8:F8"/>
    <mergeCell ref="K8:N8"/>
  </mergeCells>
  <pageMargins left="0.7" right="0.7" top="0.75" bottom="0.75" header="0.3" footer="0.3"/>
  <pageSetup paperSize="9"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M106"/>
  <sheetViews>
    <sheetView showGridLines="0" zoomScaleNormal="100" workbookViewId="0"/>
  </sheetViews>
  <sheetFormatPr defaultRowHeight="12.75" x14ac:dyDescent="0.2"/>
  <cols>
    <col min="1" max="1" width="1.85546875" style="1" customWidth="1"/>
    <col min="2" max="2" width="7.7109375" style="1" customWidth="1"/>
    <col min="3" max="10" width="14.7109375" style="1" customWidth="1"/>
    <col min="11" max="14" width="14.7109375" style="6" customWidth="1"/>
    <col min="15" max="16384" width="9.140625" style="1"/>
  </cols>
  <sheetData>
    <row r="1" spans="1:39" ht="17.25" customHeight="1" x14ac:dyDescent="0.2">
      <c r="A1" s="9"/>
      <c r="B1" s="9"/>
      <c r="C1" s="9"/>
      <c r="D1" s="9"/>
      <c r="E1" s="9"/>
      <c r="F1" s="9"/>
      <c r="G1" s="9"/>
      <c r="H1" s="9"/>
      <c r="I1" s="9"/>
      <c r="J1" s="9"/>
      <c r="K1" s="10"/>
      <c r="L1" s="10"/>
      <c r="M1" s="10"/>
      <c r="N1" s="10"/>
    </row>
    <row r="2" spans="1:39" ht="20.25" customHeight="1" x14ac:dyDescent="0.3">
      <c r="A2" s="9"/>
      <c r="B2" s="11" t="s">
        <v>0</v>
      </c>
      <c r="C2" s="9"/>
      <c r="D2" s="9"/>
      <c r="E2" s="9"/>
      <c r="F2" s="9"/>
      <c r="G2" s="9"/>
      <c r="H2" s="9"/>
      <c r="I2" s="9"/>
      <c r="J2" s="9"/>
      <c r="K2" s="10"/>
      <c r="L2" s="10"/>
      <c r="M2" s="10"/>
      <c r="N2" s="10"/>
    </row>
    <row r="3" spans="1:39" ht="27" customHeight="1" x14ac:dyDescent="0.3">
      <c r="A3" s="9"/>
      <c r="B3" s="11" t="s">
        <v>1</v>
      </c>
      <c r="C3" s="9"/>
      <c r="D3" s="9"/>
      <c r="E3" s="9"/>
      <c r="F3" s="9"/>
      <c r="G3" s="9"/>
      <c r="H3" s="9"/>
      <c r="I3" s="9"/>
      <c r="J3" s="9"/>
      <c r="K3" s="31"/>
      <c r="L3" s="32"/>
      <c r="M3" s="32"/>
      <c r="N3" s="10"/>
    </row>
    <row r="4" spans="1:39" ht="20.25" customHeight="1" x14ac:dyDescent="0.3">
      <c r="A4" s="9"/>
      <c r="B4" s="4" t="s">
        <v>192</v>
      </c>
      <c r="C4" s="9"/>
      <c r="D4" s="9"/>
      <c r="E4" s="9"/>
      <c r="F4" s="9"/>
      <c r="G4" s="9"/>
      <c r="H4" s="9"/>
      <c r="I4" s="9"/>
      <c r="J4" s="9"/>
      <c r="K4" s="32"/>
      <c r="L4" s="32"/>
      <c r="M4" s="32"/>
      <c r="N4" s="10"/>
    </row>
    <row r="5" spans="1:39" ht="12.75" customHeight="1" x14ac:dyDescent="0.2">
      <c r="A5" s="9"/>
      <c r="B5" s="9"/>
      <c r="C5" s="9"/>
      <c r="D5" s="9"/>
      <c r="E5" s="9"/>
      <c r="F5" s="9"/>
      <c r="G5" s="9"/>
      <c r="H5" s="9"/>
      <c r="I5" s="9"/>
      <c r="J5" s="9"/>
      <c r="K5" s="10"/>
      <c r="L5" s="10"/>
      <c r="M5" s="10"/>
      <c r="N5" s="10"/>
    </row>
    <row r="6" spans="1:39" ht="18.75" x14ac:dyDescent="0.25">
      <c r="A6" s="9"/>
      <c r="B6" s="5" t="s">
        <v>150</v>
      </c>
      <c r="C6" s="2"/>
      <c r="D6" s="2"/>
      <c r="E6" s="2"/>
      <c r="F6" s="2"/>
    </row>
    <row r="7" spans="1:39" ht="15.75" customHeight="1" x14ac:dyDescent="0.25">
      <c r="A7" s="9"/>
      <c r="B7" s="5"/>
      <c r="C7" s="2"/>
      <c r="D7" s="2"/>
      <c r="E7" s="2"/>
      <c r="F7" s="2"/>
    </row>
    <row r="8" spans="1:39" x14ac:dyDescent="0.2">
      <c r="A8" s="9"/>
      <c r="C8" s="126" t="s">
        <v>26</v>
      </c>
      <c r="D8" s="126"/>
      <c r="E8" s="126"/>
      <c r="F8" s="126"/>
      <c r="G8" s="126"/>
      <c r="H8" s="126"/>
      <c r="I8" s="127"/>
      <c r="J8" s="127"/>
      <c r="K8" s="127"/>
      <c r="L8" s="127"/>
      <c r="M8" s="126" t="s">
        <v>57</v>
      </c>
      <c r="N8" s="126"/>
    </row>
    <row r="9" spans="1:39" x14ac:dyDescent="0.2">
      <c r="A9" s="9"/>
      <c r="C9" s="128" t="s">
        <v>35</v>
      </c>
      <c r="D9" s="128"/>
      <c r="E9" s="128" t="s">
        <v>36</v>
      </c>
      <c r="F9" s="128"/>
      <c r="G9" s="128" t="s">
        <v>37</v>
      </c>
      <c r="H9" s="128"/>
      <c r="I9" s="128" t="s">
        <v>38</v>
      </c>
      <c r="J9" s="128"/>
      <c r="K9" s="128" t="s">
        <v>39</v>
      </c>
      <c r="L9" s="128"/>
      <c r="M9" s="126"/>
      <c r="N9" s="126"/>
    </row>
    <row r="10" spans="1:39" ht="27" x14ac:dyDescent="0.2">
      <c r="A10" s="9"/>
      <c r="C10" s="30" t="s">
        <v>8</v>
      </c>
      <c r="D10" s="30" t="s">
        <v>25</v>
      </c>
      <c r="E10" s="30" t="s">
        <v>8</v>
      </c>
      <c r="F10" s="30" t="s">
        <v>25</v>
      </c>
      <c r="G10" s="30" t="s">
        <v>8</v>
      </c>
      <c r="H10" s="30" t="s">
        <v>25</v>
      </c>
      <c r="I10" s="30" t="s">
        <v>8</v>
      </c>
      <c r="J10" s="30" t="s">
        <v>25</v>
      </c>
      <c r="K10" s="30" t="s">
        <v>8</v>
      </c>
      <c r="L10" s="30" t="s">
        <v>25</v>
      </c>
      <c r="M10" s="30" t="s">
        <v>8</v>
      </c>
      <c r="N10" s="30" t="s">
        <v>25</v>
      </c>
    </row>
    <row r="11" spans="1:39" ht="15.75" customHeight="1" x14ac:dyDescent="0.2">
      <c r="A11" s="9"/>
      <c r="B11" s="55" t="s">
        <v>94</v>
      </c>
      <c r="C11" s="34">
        <v>3610</v>
      </c>
      <c r="D11" s="40">
        <v>0</v>
      </c>
      <c r="E11" s="34">
        <v>2440</v>
      </c>
      <c r="F11" s="40">
        <v>2.1</v>
      </c>
      <c r="G11" s="34">
        <v>610</v>
      </c>
      <c r="H11" s="40">
        <v>2.2999999999999998</v>
      </c>
      <c r="I11" s="34">
        <v>220</v>
      </c>
      <c r="J11" s="40">
        <v>2.6</v>
      </c>
      <c r="K11" s="34">
        <v>0</v>
      </c>
      <c r="L11" s="40">
        <v>0</v>
      </c>
      <c r="M11" s="34">
        <v>6880</v>
      </c>
      <c r="N11" s="40">
        <v>7</v>
      </c>
      <c r="O11"/>
      <c r="P11"/>
      <c r="Q11"/>
      <c r="R11"/>
      <c r="S11"/>
      <c r="T11"/>
      <c r="U11"/>
      <c r="V11"/>
      <c r="W11"/>
      <c r="X11"/>
      <c r="Y11"/>
      <c r="Z11"/>
      <c r="AA11"/>
      <c r="AB11"/>
      <c r="AC11"/>
      <c r="AD11"/>
      <c r="AE11"/>
      <c r="AF11"/>
      <c r="AG11"/>
      <c r="AH11"/>
      <c r="AI11"/>
      <c r="AJ11"/>
      <c r="AK11"/>
      <c r="AL11"/>
      <c r="AM11" s="6"/>
    </row>
    <row r="12" spans="1:39" ht="14.25" customHeight="1" x14ac:dyDescent="0.2">
      <c r="A12" s="9"/>
      <c r="B12" s="55" t="s">
        <v>95</v>
      </c>
      <c r="C12" s="34">
        <v>4270</v>
      </c>
      <c r="D12" s="40">
        <v>0</v>
      </c>
      <c r="E12" s="34">
        <v>2420</v>
      </c>
      <c r="F12" s="40">
        <v>2.2000000000000002</v>
      </c>
      <c r="G12" s="34">
        <v>670</v>
      </c>
      <c r="H12" s="40">
        <v>2.5</v>
      </c>
      <c r="I12" s="34">
        <v>440</v>
      </c>
      <c r="J12" s="40">
        <v>6.2</v>
      </c>
      <c r="K12" s="34">
        <v>10</v>
      </c>
      <c r="L12" s="40">
        <v>0.5</v>
      </c>
      <c r="M12" s="34">
        <v>7800</v>
      </c>
      <c r="N12" s="40">
        <v>11.4</v>
      </c>
      <c r="O12"/>
      <c r="P12"/>
      <c r="Q12"/>
      <c r="R12"/>
      <c r="S12"/>
      <c r="T12"/>
      <c r="U12"/>
      <c r="V12"/>
      <c r="W12"/>
      <c r="X12"/>
      <c r="Y12"/>
      <c r="Z12"/>
      <c r="AA12"/>
      <c r="AB12"/>
      <c r="AC12"/>
      <c r="AD12"/>
      <c r="AE12"/>
      <c r="AF12"/>
      <c r="AG12"/>
      <c r="AH12"/>
      <c r="AI12"/>
      <c r="AJ12"/>
      <c r="AK12"/>
      <c r="AL12"/>
    </row>
    <row r="13" spans="1:39" ht="15" customHeight="1" x14ac:dyDescent="0.2">
      <c r="A13" s="9"/>
      <c r="B13" s="55" t="s">
        <v>96</v>
      </c>
      <c r="C13" s="34">
        <v>5230</v>
      </c>
      <c r="D13" s="40">
        <v>0</v>
      </c>
      <c r="E13" s="34">
        <v>3190</v>
      </c>
      <c r="F13" s="40">
        <v>2.9</v>
      </c>
      <c r="G13" s="34">
        <v>870</v>
      </c>
      <c r="H13" s="40">
        <v>3.3</v>
      </c>
      <c r="I13" s="34">
        <v>700</v>
      </c>
      <c r="J13" s="40">
        <v>10.3</v>
      </c>
      <c r="K13" s="34">
        <v>30</v>
      </c>
      <c r="L13" s="40">
        <v>2.1</v>
      </c>
      <c r="M13" s="34">
        <v>10010</v>
      </c>
      <c r="N13" s="40">
        <v>18.600000000000001</v>
      </c>
      <c r="O13"/>
      <c r="P13"/>
      <c r="Q13"/>
      <c r="R13"/>
      <c r="S13"/>
      <c r="T13"/>
      <c r="U13"/>
      <c r="V13"/>
      <c r="W13"/>
      <c r="X13"/>
      <c r="Y13"/>
      <c r="Z13"/>
      <c r="AA13"/>
      <c r="AB13"/>
      <c r="AC13"/>
      <c r="AD13"/>
      <c r="AE13"/>
      <c r="AF13"/>
      <c r="AG13"/>
      <c r="AH13"/>
      <c r="AI13"/>
      <c r="AJ13"/>
      <c r="AK13"/>
      <c r="AL13"/>
    </row>
    <row r="14" spans="1:39" ht="15" customHeight="1" x14ac:dyDescent="0.2">
      <c r="A14" s="9"/>
      <c r="B14" s="55" t="s">
        <v>97</v>
      </c>
      <c r="C14" s="34">
        <v>5000</v>
      </c>
      <c r="D14" s="40">
        <v>0</v>
      </c>
      <c r="E14" s="34">
        <v>3260</v>
      </c>
      <c r="F14" s="40">
        <v>3</v>
      </c>
      <c r="G14" s="34">
        <v>900</v>
      </c>
      <c r="H14" s="40">
        <v>3.5</v>
      </c>
      <c r="I14" s="34">
        <v>720</v>
      </c>
      <c r="J14" s="40">
        <v>11.6</v>
      </c>
      <c r="K14" s="34">
        <v>20</v>
      </c>
      <c r="L14" s="40">
        <v>1.3</v>
      </c>
      <c r="M14" s="34">
        <v>9910</v>
      </c>
      <c r="N14" s="40">
        <v>19.3</v>
      </c>
      <c r="O14"/>
      <c r="P14"/>
      <c r="Q14"/>
      <c r="R14"/>
      <c r="S14"/>
      <c r="T14"/>
      <c r="U14"/>
      <c r="V14"/>
      <c r="W14"/>
      <c r="X14"/>
      <c r="Y14"/>
      <c r="Z14"/>
      <c r="AA14"/>
      <c r="AB14"/>
      <c r="AC14"/>
      <c r="AD14"/>
      <c r="AE14"/>
      <c r="AF14"/>
      <c r="AG14"/>
      <c r="AH14"/>
      <c r="AI14"/>
      <c r="AJ14"/>
      <c r="AK14"/>
      <c r="AL14"/>
    </row>
    <row r="15" spans="1:39" ht="14.25" x14ac:dyDescent="0.2">
      <c r="A15" s="9"/>
      <c r="B15" s="55" t="s">
        <v>98</v>
      </c>
      <c r="C15" s="34">
        <v>4840</v>
      </c>
      <c r="D15" s="40">
        <v>0</v>
      </c>
      <c r="E15" s="34">
        <v>3020</v>
      </c>
      <c r="F15" s="40">
        <v>2.8</v>
      </c>
      <c r="G15" s="34">
        <v>860</v>
      </c>
      <c r="H15" s="40">
        <v>3.3</v>
      </c>
      <c r="I15" s="34">
        <v>750</v>
      </c>
      <c r="J15" s="40">
        <v>12.1</v>
      </c>
      <c r="K15" s="34">
        <v>50</v>
      </c>
      <c r="L15" s="40">
        <v>3.2</v>
      </c>
      <c r="M15" s="34">
        <v>9510</v>
      </c>
      <c r="N15" s="40">
        <v>21.4</v>
      </c>
      <c r="O15"/>
      <c r="P15"/>
      <c r="Q15"/>
      <c r="R15"/>
      <c r="S15"/>
      <c r="T15"/>
      <c r="U15"/>
      <c r="V15"/>
      <c r="W15"/>
      <c r="X15"/>
      <c r="Y15"/>
      <c r="Z15"/>
      <c r="AA15"/>
      <c r="AB15"/>
      <c r="AC15"/>
      <c r="AD15"/>
      <c r="AE15"/>
      <c r="AF15"/>
      <c r="AG15"/>
      <c r="AH15"/>
      <c r="AI15"/>
      <c r="AJ15"/>
      <c r="AK15"/>
      <c r="AL15"/>
    </row>
    <row r="16" spans="1:39" ht="14.25" x14ac:dyDescent="0.2">
      <c r="A16" s="9"/>
      <c r="B16" s="55" t="s">
        <v>99</v>
      </c>
      <c r="C16" s="34">
        <v>4710</v>
      </c>
      <c r="D16" s="40">
        <v>0</v>
      </c>
      <c r="E16" s="34">
        <v>2870</v>
      </c>
      <c r="F16" s="40">
        <v>2.6</v>
      </c>
      <c r="G16" s="34">
        <v>760</v>
      </c>
      <c r="H16" s="40">
        <v>2.9</v>
      </c>
      <c r="I16" s="34">
        <v>640</v>
      </c>
      <c r="J16" s="40">
        <v>10.1</v>
      </c>
      <c r="K16" s="34">
        <v>40</v>
      </c>
      <c r="L16" s="40">
        <v>3.1</v>
      </c>
      <c r="M16" s="34">
        <v>9020</v>
      </c>
      <c r="N16" s="40">
        <v>18.600000000000001</v>
      </c>
      <c r="O16"/>
      <c r="P16"/>
      <c r="Q16"/>
      <c r="R16"/>
      <c r="S16"/>
      <c r="T16"/>
      <c r="U16"/>
      <c r="V16"/>
      <c r="W16"/>
      <c r="X16"/>
      <c r="Y16"/>
      <c r="Z16"/>
      <c r="AA16"/>
      <c r="AB16"/>
      <c r="AC16"/>
      <c r="AD16"/>
      <c r="AE16"/>
      <c r="AF16"/>
      <c r="AG16"/>
      <c r="AH16"/>
      <c r="AI16"/>
      <c r="AJ16"/>
      <c r="AK16"/>
      <c r="AL16"/>
    </row>
    <row r="17" spans="1:38" ht="14.25" x14ac:dyDescent="0.2">
      <c r="A17" s="9"/>
      <c r="B17" s="55" t="s">
        <v>100</v>
      </c>
      <c r="C17" s="34">
        <v>5070</v>
      </c>
      <c r="D17" s="40">
        <v>0</v>
      </c>
      <c r="E17" s="34">
        <v>3100</v>
      </c>
      <c r="F17" s="40">
        <v>2.9</v>
      </c>
      <c r="G17" s="34">
        <v>760</v>
      </c>
      <c r="H17" s="40">
        <v>2.9</v>
      </c>
      <c r="I17" s="34">
        <v>710</v>
      </c>
      <c r="J17" s="40">
        <v>11.4</v>
      </c>
      <c r="K17" s="34">
        <v>30</v>
      </c>
      <c r="L17" s="40">
        <v>2.6</v>
      </c>
      <c r="M17" s="34">
        <v>9670</v>
      </c>
      <c r="N17" s="40">
        <v>19.8</v>
      </c>
      <c r="O17"/>
      <c r="P17"/>
      <c r="Q17"/>
      <c r="R17"/>
      <c r="S17"/>
      <c r="T17"/>
      <c r="U17"/>
      <c r="V17"/>
      <c r="W17"/>
      <c r="X17"/>
      <c r="Y17"/>
      <c r="Z17"/>
      <c r="AA17"/>
      <c r="AB17"/>
      <c r="AC17"/>
      <c r="AD17"/>
      <c r="AE17"/>
      <c r="AF17"/>
      <c r="AG17"/>
      <c r="AH17"/>
      <c r="AI17"/>
      <c r="AJ17"/>
      <c r="AK17"/>
      <c r="AL17"/>
    </row>
    <row r="18" spans="1:38" ht="14.25" x14ac:dyDescent="0.2">
      <c r="A18" s="9"/>
      <c r="B18" s="55" t="s">
        <v>101</v>
      </c>
      <c r="C18" s="34">
        <v>4880</v>
      </c>
      <c r="D18" s="40">
        <v>0</v>
      </c>
      <c r="E18" s="34">
        <v>2960</v>
      </c>
      <c r="F18" s="40">
        <v>2.7</v>
      </c>
      <c r="G18" s="34">
        <v>780</v>
      </c>
      <c r="H18" s="40">
        <v>3</v>
      </c>
      <c r="I18" s="34">
        <v>700</v>
      </c>
      <c r="J18" s="40">
        <v>11.6</v>
      </c>
      <c r="K18" s="34">
        <v>40</v>
      </c>
      <c r="L18" s="40">
        <v>3.6</v>
      </c>
      <c r="M18" s="34">
        <v>9370</v>
      </c>
      <c r="N18" s="40">
        <v>20.9</v>
      </c>
      <c r="O18"/>
      <c r="P18"/>
      <c r="Q18"/>
      <c r="R18"/>
      <c r="S18"/>
      <c r="T18"/>
      <c r="U18"/>
      <c r="V18"/>
      <c r="W18"/>
      <c r="X18"/>
      <c r="Y18"/>
      <c r="Z18"/>
      <c r="AA18"/>
      <c r="AB18"/>
      <c r="AC18"/>
      <c r="AD18"/>
      <c r="AE18"/>
      <c r="AF18"/>
      <c r="AG18"/>
      <c r="AH18"/>
      <c r="AI18"/>
      <c r="AJ18"/>
      <c r="AK18"/>
      <c r="AL18"/>
    </row>
    <row r="19" spans="1:38" ht="14.25" x14ac:dyDescent="0.2">
      <c r="A19" s="9"/>
      <c r="B19" s="55" t="s">
        <v>102</v>
      </c>
      <c r="C19" s="34">
        <v>5000</v>
      </c>
      <c r="D19" s="40">
        <v>0</v>
      </c>
      <c r="E19" s="34">
        <v>3030</v>
      </c>
      <c r="F19" s="40">
        <v>2.7</v>
      </c>
      <c r="G19" s="34">
        <v>830</v>
      </c>
      <c r="H19" s="40">
        <v>3.1</v>
      </c>
      <c r="I19" s="34">
        <v>720</v>
      </c>
      <c r="J19" s="40">
        <v>10.9</v>
      </c>
      <c r="K19" s="34">
        <v>40</v>
      </c>
      <c r="L19" s="40">
        <v>2.8</v>
      </c>
      <c r="M19" s="34">
        <v>9620</v>
      </c>
      <c r="N19" s="40">
        <v>19.600000000000001</v>
      </c>
      <c r="O19"/>
      <c r="P19"/>
      <c r="Q19"/>
      <c r="R19"/>
      <c r="S19"/>
      <c r="T19"/>
      <c r="U19"/>
      <c r="V19"/>
      <c r="W19"/>
      <c r="X19"/>
      <c r="Y19"/>
      <c r="Z19"/>
      <c r="AA19"/>
      <c r="AB19"/>
      <c r="AC19"/>
      <c r="AD19"/>
      <c r="AE19"/>
      <c r="AF19"/>
      <c r="AG19"/>
      <c r="AH19"/>
      <c r="AI19"/>
      <c r="AJ19"/>
      <c r="AK19"/>
      <c r="AL19"/>
    </row>
    <row r="20" spans="1:38" ht="15" customHeight="1" x14ac:dyDescent="0.2">
      <c r="A20" s="9"/>
      <c r="B20" s="55" t="s">
        <v>115</v>
      </c>
      <c r="C20" s="34">
        <v>3330</v>
      </c>
      <c r="D20" s="40">
        <v>0</v>
      </c>
      <c r="E20" s="34">
        <v>1800</v>
      </c>
      <c r="F20" s="40">
        <v>1.6</v>
      </c>
      <c r="G20" s="34">
        <v>440</v>
      </c>
      <c r="H20" s="40">
        <v>1.7</v>
      </c>
      <c r="I20" s="34">
        <v>410</v>
      </c>
      <c r="J20" s="40">
        <v>6.9</v>
      </c>
      <c r="K20" s="34">
        <v>30</v>
      </c>
      <c r="L20" s="40">
        <v>2.4</v>
      </c>
      <c r="M20" s="34">
        <v>6000</v>
      </c>
      <c r="N20" s="40">
        <v>12.6</v>
      </c>
      <c r="O20"/>
      <c r="P20"/>
      <c r="Q20"/>
      <c r="R20"/>
      <c r="S20"/>
      <c r="T20"/>
      <c r="U20"/>
      <c r="V20"/>
      <c r="W20"/>
      <c r="X20"/>
      <c r="Y20"/>
      <c r="Z20"/>
      <c r="AA20"/>
      <c r="AB20"/>
      <c r="AC20"/>
      <c r="AD20"/>
      <c r="AE20"/>
      <c r="AF20"/>
      <c r="AG20"/>
      <c r="AH20"/>
      <c r="AI20"/>
      <c r="AJ20"/>
      <c r="AK20"/>
      <c r="AL20"/>
    </row>
    <row r="21" spans="1:38" ht="14.25" x14ac:dyDescent="0.2">
      <c r="A21" s="9"/>
      <c r="B21" s="55" t="s">
        <v>116</v>
      </c>
      <c r="C21" s="34">
        <v>3560</v>
      </c>
      <c r="D21" s="40">
        <v>0</v>
      </c>
      <c r="E21" s="34">
        <v>1720</v>
      </c>
      <c r="F21" s="40">
        <v>1.5</v>
      </c>
      <c r="G21" s="34">
        <v>510</v>
      </c>
      <c r="H21" s="40">
        <v>1.9</v>
      </c>
      <c r="I21" s="34">
        <v>400</v>
      </c>
      <c r="J21" s="40">
        <v>6.1</v>
      </c>
      <c r="K21" s="34">
        <v>20</v>
      </c>
      <c r="L21" s="40">
        <v>2.1</v>
      </c>
      <c r="M21" s="34">
        <v>6220</v>
      </c>
      <c r="N21" s="40">
        <v>11.6</v>
      </c>
      <c r="O21"/>
      <c r="P21"/>
      <c r="Q21"/>
      <c r="R21"/>
      <c r="S21"/>
      <c r="T21"/>
      <c r="U21"/>
      <c r="V21"/>
      <c r="W21"/>
      <c r="X21"/>
      <c r="Y21"/>
      <c r="Z21"/>
      <c r="AA21"/>
      <c r="AB21"/>
      <c r="AC21"/>
      <c r="AD21"/>
      <c r="AE21"/>
      <c r="AF21"/>
      <c r="AG21"/>
      <c r="AH21"/>
      <c r="AI21"/>
      <c r="AJ21"/>
      <c r="AK21"/>
      <c r="AL21"/>
    </row>
    <row r="22" spans="1:38" ht="14.25" x14ac:dyDescent="0.2">
      <c r="A22" s="9"/>
      <c r="B22" s="55" t="s">
        <v>117</v>
      </c>
      <c r="C22" s="34">
        <v>5430</v>
      </c>
      <c r="D22" s="40">
        <v>0</v>
      </c>
      <c r="E22" s="34">
        <v>2690</v>
      </c>
      <c r="F22" s="40">
        <v>2.4</v>
      </c>
      <c r="G22" s="34">
        <v>780</v>
      </c>
      <c r="H22" s="40">
        <v>2.9</v>
      </c>
      <c r="I22" s="34">
        <v>710</v>
      </c>
      <c r="J22" s="40">
        <v>11</v>
      </c>
      <c r="K22" s="34">
        <v>60</v>
      </c>
      <c r="L22" s="40">
        <v>4.7</v>
      </c>
      <c r="M22" s="34">
        <v>9680</v>
      </c>
      <c r="N22" s="40">
        <v>21</v>
      </c>
      <c r="O22"/>
      <c r="P22"/>
      <c r="Q22"/>
      <c r="R22"/>
      <c r="S22"/>
      <c r="T22"/>
      <c r="U22"/>
      <c r="V22"/>
      <c r="W22"/>
      <c r="X22"/>
      <c r="Y22"/>
      <c r="Z22"/>
      <c r="AA22"/>
      <c r="AB22"/>
      <c r="AC22"/>
      <c r="AD22"/>
      <c r="AE22"/>
      <c r="AF22"/>
      <c r="AG22"/>
      <c r="AH22"/>
      <c r="AI22"/>
      <c r="AJ22"/>
      <c r="AK22"/>
      <c r="AL22"/>
    </row>
    <row r="23" spans="1:38" ht="14.25" x14ac:dyDescent="0.2">
      <c r="A23" s="9"/>
      <c r="B23" s="55" t="s">
        <v>103</v>
      </c>
      <c r="C23" s="34">
        <v>4660</v>
      </c>
      <c r="D23" s="40">
        <v>0</v>
      </c>
      <c r="E23" s="34">
        <v>2540</v>
      </c>
      <c r="F23" s="40">
        <v>2.2999999999999998</v>
      </c>
      <c r="G23" s="34">
        <v>590</v>
      </c>
      <c r="H23" s="40">
        <v>2.2999999999999998</v>
      </c>
      <c r="I23" s="34">
        <v>500</v>
      </c>
      <c r="J23" s="40">
        <v>7.8</v>
      </c>
      <c r="K23" s="34">
        <v>50</v>
      </c>
      <c r="L23" s="40">
        <v>3.5</v>
      </c>
      <c r="M23" s="34">
        <v>8340</v>
      </c>
      <c r="N23" s="40">
        <v>15.9</v>
      </c>
      <c r="O23"/>
      <c r="P23"/>
      <c r="Q23"/>
      <c r="R23"/>
      <c r="S23"/>
      <c r="T23"/>
      <c r="U23"/>
      <c r="V23"/>
      <c r="W23"/>
      <c r="X23"/>
      <c r="Y23"/>
      <c r="Z23"/>
      <c r="AA23"/>
      <c r="AB23"/>
      <c r="AC23"/>
      <c r="AD23"/>
      <c r="AE23"/>
      <c r="AF23"/>
      <c r="AG23"/>
      <c r="AH23"/>
      <c r="AI23"/>
      <c r="AJ23"/>
      <c r="AK23"/>
      <c r="AL23"/>
    </row>
    <row r="24" spans="1:38" ht="14.25" x14ac:dyDescent="0.2">
      <c r="A24" s="9"/>
      <c r="B24" s="55" t="s">
        <v>104</v>
      </c>
      <c r="C24" s="34">
        <v>4080</v>
      </c>
      <c r="D24" s="40">
        <v>0</v>
      </c>
      <c r="E24" s="34">
        <v>2480</v>
      </c>
      <c r="F24" s="40">
        <v>2.2000000000000002</v>
      </c>
      <c r="G24" s="34">
        <v>610</v>
      </c>
      <c r="H24" s="40">
        <v>2.2999999999999998</v>
      </c>
      <c r="I24" s="34">
        <v>490</v>
      </c>
      <c r="J24" s="40">
        <v>7.7</v>
      </c>
      <c r="K24" s="34">
        <v>30</v>
      </c>
      <c r="L24" s="40">
        <v>2.2999999999999998</v>
      </c>
      <c r="M24" s="34">
        <v>7680</v>
      </c>
      <c r="N24" s="40">
        <v>14.5</v>
      </c>
      <c r="O24"/>
      <c r="P24"/>
      <c r="Q24"/>
      <c r="R24"/>
      <c r="S24"/>
      <c r="T24"/>
      <c r="U24"/>
      <c r="V24"/>
      <c r="W24"/>
      <c r="X24"/>
      <c r="Y24"/>
      <c r="Z24"/>
      <c r="AA24"/>
      <c r="AB24"/>
      <c r="AC24"/>
      <c r="AD24"/>
      <c r="AE24"/>
      <c r="AF24"/>
      <c r="AG24"/>
      <c r="AH24"/>
      <c r="AI24"/>
      <c r="AJ24"/>
      <c r="AK24"/>
      <c r="AL24"/>
    </row>
    <row r="25" spans="1:38" ht="14.25" x14ac:dyDescent="0.2">
      <c r="A25" s="9"/>
      <c r="B25" s="55" t="s">
        <v>105</v>
      </c>
      <c r="C25" s="34">
        <v>4430</v>
      </c>
      <c r="D25" s="40">
        <v>0</v>
      </c>
      <c r="E25" s="34">
        <v>2870</v>
      </c>
      <c r="F25" s="40">
        <v>2.6</v>
      </c>
      <c r="G25" s="34">
        <v>720</v>
      </c>
      <c r="H25" s="40">
        <v>2.6</v>
      </c>
      <c r="I25" s="34">
        <v>630</v>
      </c>
      <c r="J25" s="40">
        <v>10.199999999999999</v>
      </c>
      <c r="K25" s="34">
        <v>50</v>
      </c>
      <c r="L25" s="40">
        <v>3.4</v>
      </c>
      <c r="M25" s="34">
        <v>8700</v>
      </c>
      <c r="N25" s="40">
        <v>18.899999999999999</v>
      </c>
      <c r="O25"/>
      <c r="P25"/>
      <c r="Q25"/>
      <c r="R25"/>
      <c r="S25"/>
      <c r="T25"/>
      <c r="U25"/>
      <c r="V25"/>
      <c r="W25"/>
      <c r="X25"/>
      <c r="Y25"/>
      <c r="Z25"/>
      <c r="AA25"/>
      <c r="AB25"/>
      <c r="AC25"/>
      <c r="AD25"/>
      <c r="AE25"/>
      <c r="AF25"/>
      <c r="AG25"/>
      <c r="AH25"/>
      <c r="AI25"/>
      <c r="AJ25"/>
      <c r="AK25"/>
      <c r="AL25"/>
    </row>
    <row r="26" spans="1:38" ht="14.25" x14ac:dyDescent="0.2">
      <c r="A26" s="9"/>
      <c r="B26" s="55" t="s">
        <v>106</v>
      </c>
      <c r="C26" s="34">
        <v>4610</v>
      </c>
      <c r="D26" s="40">
        <v>0</v>
      </c>
      <c r="E26" s="34">
        <v>2920</v>
      </c>
      <c r="F26" s="40">
        <v>2.6</v>
      </c>
      <c r="G26" s="34">
        <v>810</v>
      </c>
      <c r="H26" s="40">
        <v>3</v>
      </c>
      <c r="I26" s="34">
        <v>730</v>
      </c>
      <c r="J26" s="40">
        <v>11.2</v>
      </c>
      <c r="K26" s="34">
        <v>40</v>
      </c>
      <c r="L26" s="40">
        <v>2.9</v>
      </c>
      <c r="M26" s="34">
        <v>9090</v>
      </c>
      <c r="N26" s="40">
        <v>19.8</v>
      </c>
      <c r="O26"/>
      <c r="P26"/>
      <c r="Q26"/>
      <c r="R26"/>
      <c r="S26"/>
      <c r="T26"/>
      <c r="U26"/>
      <c r="V26"/>
      <c r="W26"/>
      <c r="X26"/>
      <c r="Y26"/>
      <c r="Z26"/>
      <c r="AA26"/>
      <c r="AB26"/>
      <c r="AC26"/>
      <c r="AD26"/>
      <c r="AE26"/>
      <c r="AF26"/>
      <c r="AG26"/>
      <c r="AH26"/>
      <c r="AI26"/>
      <c r="AJ26"/>
      <c r="AK26"/>
      <c r="AL26"/>
    </row>
    <row r="27" spans="1:38" ht="14.25" x14ac:dyDescent="0.2">
      <c r="A27" s="9"/>
      <c r="B27" s="55" t="s">
        <v>107</v>
      </c>
      <c r="C27" s="34">
        <v>4910</v>
      </c>
      <c r="D27" s="40">
        <v>0</v>
      </c>
      <c r="E27" s="34">
        <v>2990</v>
      </c>
      <c r="F27" s="40">
        <v>2.7</v>
      </c>
      <c r="G27" s="34">
        <v>850</v>
      </c>
      <c r="H27" s="40">
        <v>3.3</v>
      </c>
      <c r="I27" s="34">
        <v>750</v>
      </c>
      <c r="J27" s="40">
        <v>11.9</v>
      </c>
      <c r="K27" s="34">
        <v>50</v>
      </c>
      <c r="L27" s="40">
        <v>3.6</v>
      </c>
      <c r="M27" s="34">
        <v>9550</v>
      </c>
      <c r="N27" s="40">
        <v>21.5</v>
      </c>
      <c r="O27"/>
      <c r="P27"/>
      <c r="Q27"/>
      <c r="R27"/>
      <c r="S27"/>
      <c r="T27"/>
      <c r="U27"/>
      <c r="V27"/>
      <c r="W27"/>
      <c r="X27"/>
      <c r="Y27"/>
      <c r="Z27"/>
      <c r="AA27"/>
      <c r="AB27"/>
      <c r="AC27"/>
      <c r="AD27"/>
      <c r="AE27"/>
      <c r="AF27"/>
      <c r="AG27"/>
      <c r="AH27"/>
      <c r="AI27"/>
      <c r="AJ27"/>
      <c r="AK27"/>
      <c r="AL27"/>
    </row>
    <row r="28" spans="1:38" ht="14.25" x14ac:dyDescent="0.2">
      <c r="A28" s="9"/>
      <c r="B28" s="55" t="s">
        <v>108</v>
      </c>
      <c r="C28" s="34">
        <v>4370</v>
      </c>
      <c r="D28" s="40">
        <v>0</v>
      </c>
      <c r="E28" s="34">
        <v>2790</v>
      </c>
      <c r="F28" s="40">
        <v>2.6</v>
      </c>
      <c r="G28" s="34">
        <v>780</v>
      </c>
      <c r="H28" s="40">
        <v>2.9</v>
      </c>
      <c r="I28" s="34">
        <v>670</v>
      </c>
      <c r="J28" s="40">
        <v>10.7</v>
      </c>
      <c r="K28" s="34">
        <v>40</v>
      </c>
      <c r="L28" s="40">
        <v>3.2</v>
      </c>
      <c r="M28" s="34">
        <v>8640</v>
      </c>
      <c r="N28" s="40">
        <v>19.399999999999999</v>
      </c>
      <c r="O28"/>
      <c r="P28"/>
      <c r="Q28"/>
      <c r="R28"/>
      <c r="S28"/>
      <c r="T28"/>
      <c r="U28"/>
      <c r="V28"/>
      <c r="W28"/>
      <c r="X28"/>
      <c r="Y28"/>
      <c r="Z28"/>
      <c r="AA28"/>
      <c r="AB28"/>
      <c r="AC28"/>
      <c r="AD28"/>
      <c r="AE28"/>
      <c r="AF28"/>
      <c r="AG28"/>
      <c r="AH28"/>
      <c r="AI28"/>
      <c r="AJ28"/>
      <c r="AK28"/>
      <c r="AL28"/>
    </row>
    <row r="29" spans="1:38" ht="14.25" x14ac:dyDescent="0.2">
      <c r="A29" s="9"/>
      <c r="B29" s="55" t="s">
        <v>109</v>
      </c>
      <c r="C29" s="34">
        <v>4800</v>
      </c>
      <c r="D29" s="40">
        <v>0</v>
      </c>
      <c r="E29" s="34">
        <v>2810</v>
      </c>
      <c r="F29" s="40">
        <v>2.5</v>
      </c>
      <c r="G29" s="34">
        <v>820</v>
      </c>
      <c r="H29" s="40">
        <v>3.1</v>
      </c>
      <c r="I29" s="34">
        <v>660</v>
      </c>
      <c r="J29" s="40">
        <v>10.5</v>
      </c>
      <c r="K29" s="34">
        <v>60</v>
      </c>
      <c r="L29" s="40">
        <v>4.7</v>
      </c>
      <c r="M29" s="34">
        <v>9150</v>
      </c>
      <c r="N29" s="40">
        <v>20.8</v>
      </c>
      <c r="O29"/>
      <c r="P29"/>
      <c r="Q29"/>
      <c r="R29"/>
      <c r="S29"/>
      <c r="T29"/>
      <c r="U29"/>
      <c r="V29"/>
      <c r="W29"/>
      <c r="X29"/>
      <c r="Y29"/>
      <c r="Z29"/>
      <c r="AA29"/>
      <c r="AB29"/>
      <c r="AC29"/>
      <c r="AD29"/>
      <c r="AE29"/>
      <c r="AF29"/>
      <c r="AG29"/>
      <c r="AH29"/>
      <c r="AI29"/>
      <c r="AJ29"/>
      <c r="AK29"/>
      <c r="AL29"/>
    </row>
    <row r="30" spans="1:38" ht="14.25" customHeight="1" x14ac:dyDescent="0.2">
      <c r="A30" s="9"/>
      <c r="B30" s="55" t="s">
        <v>110</v>
      </c>
      <c r="C30" s="34">
        <v>4770</v>
      </c>
      <c r="D30" s="40">
        <v>0</v>
      </c>
      <c r="E30" s="34">
        <v>2880</v>
      </c>
      <c r="F30" s="40">
        <v>2.7</v>
      </c>
      <c r="G30" s="34">
        <v>820</v>
      </c>
      <c r="H30" s="40">
        <v>3</v>
      </c>
      <c r="I30" s="34">
        <v>710</v>
      </c>
      <c r="J30" s="40">
        <v>11.2</v>
      </c>
      <c r="K30" s="34">
        <v>40</v>
      </c>
      <c r="L30" s="40">
        <v>2.7</v>
      </c>
      <c r="M30" s="34">
        <v>9220</v>
      </c>
      <c r="N30" s="40">
        <v>19.600000000000001</v>
      </c>
      <c r="O30"/>
      <c r="P30"/>
      <c r="Q30"/>
      <c r="R30"/>
      <c r="S30"/>
      <c r="T30"/>
      <c r="U30"/>
      <c r="V30"/>
      <c r="W30"/>
      <c r="X30"/>
      <c r="Y30"/>
      <c r="Z30"/>
      <c r="AA30"/>
      <c r="AB30"/>
      <c r="AC30"/>
      <c r="AD30"/>
      <c r="AE30"/>
      <c r="AF30"/>
      <c r="AG30"/>
      <c r="AH30"/>
      <c r="AI30"/>
      <c r="AJ30"/>
      <c r="AK30"/>
      <c r="AL30"/>
    </row>
    <row r="31" spans="1:38" ht="14.25" customHeight="1" x14ac:dyDescent="0.2">
      <c r="A31" s="9"/>
      <c r="B31" s="55" t="s">
        <v>111</v>
      </c>
      <c r="C31" s="34">
        <v>4770</v>
      </c>
      <c r="D31" s="40">
        <v>0</v>
      </c>
      <c r="E31" s="34">
        <v>3070</v>
      </c>
      <c r="F31" s="40">
        <v>2.8</v>
      </c>
      <c r="G31" s="34">
        <v>840</v>
      </c>
      <c r="H31" s="40">
        <v>3.1</v>
      </c>
      <c r="I31" s="34">
        <v>760</v>
      </c>
      <c r="J31" s="40">
        <v>11.6</v>
      </c>
      <c r="K31" s="34">
        <v>40</v>
      </c>
      <c r="L31" s="40">
        <v>2.8</v>
      </c>
      <c r="M31" s="34">
        <v>9470</v>
      </c>
      <c r="N31" s="40">
        <v>20.399999999999999</v>
      </c>
      <c r="O31"/>
      <c r="P31"/>
      <c r="Q31"/>
      <c r="R31"/>
      <c r="S31"/>
      <c r="T31"/>
      <c r="U31"/>
      <c r="V31"/>
      <c r="W31"/>
      <c r="X31"/>
      <c r="Y31"/>
      <c r="Z31"/>
      <c r="AA31"/>
      <c r="AB31"/>
      <c r="AC31"/>
      <c r="AD31"/>
      <c r="AE31"/>
      <c r="AF31"/>
      <c r="AG31"/>
      <c r="AH31"/>
      <c r="AI31"/>
      <c r="AJ31"/>
      <c r="AK31"/>
      <c r="AL31"/>
    </row>
    <row r="32" spans="1:38" ht="14.25" customHeight="1" x14ac:dyDescent="0.2">
      <c r="A32" s="9"/>
      <c r="B32" s="55" t="s">
        <v>112</v>
      </c>
      <c r="C32" s="34">
        <v>3340</v>
      </c>
      <c r="D32" s="40">
        <v>0</v>
      </c>
      <c r="E32" s="34">
        <v>1930</v>
      </c>
      <c r="F32" s="40">
        <v>1.7</v>
      </c>
      <c r="G32" s="34">
        <v>490</v>
      </c>
      <c r="H32" s="40">
        <v>1.8</v>
      </c>
      <c r="I32" s="34">
        <v>470</v>
      </c>
      <c r="J32" s="40">
        <v>8.1999999999999993</v>
      </c>
      <c r="K32" s="34">
        <v>20</v>
      </c>
      <c r="L32" s="40">
        <v>1.7</v>
      </c>
      <c r="M32" s="34">
        <v>6250</v>
      </c>
      <c r="N32" s="40">
        <v>13.4</v>
      </c>
      <c r="O32"/>
      <c r="P32"/>
      <c r="Q32"/>
      <c r="R32"/>
      <c r="S32"/>
      <c r="T32"/>
      <c r="U32"/>
      <c r="V32"/>
      <c r="W32"/>
      <c r="X32"/>
      <c r="Y32"/>
      <c r="Z32"/>
      <c r="AA32"/>
      <c r="AB32"/>
      <c r="AC32"/>
      <c r="AD32"/>
      <c r="AE32"/>
      <c r="AF32"/>
      <c r="AG32"/>
      <c r="AH32"/>
      <c r="AI32"/>
      <c r="AJ32"/>
      <c r="AK32"/>
      <c r="AL32"/>
    </row>
    <row r="33" spans="1:38" ht="14.25" customHeight="1" x14ac:dyDescent="0.2">
      <c r="A33" s="9"/>
      <c r="B33" s="55" t="s">
        <v>113</v>
      </c>
      <c r="C33" s="34">
        <v>3360</v>
      </c>
      <c r="D33" s="40">
        <v>0</v>
      </c>
      <c r="E33" s="34">
        <v>1710</v>
      </c>
      <c r="F33" s="40">
        <v>1.6</v>
      </c>
      <c r="G33" s="34">
        <v>530</v>
      </c>
      <c r="H33" s="40">
        <v>2</v>
      </c>
      <c r="I33" s="34">
        <v>490</v>
      </c>
      <c r="J33" s="40">
        <v>8.4</v>
      </c>
      <c r="K33" s="34">
        <v>20</v>
      </c>
      <c r="L33" s="40">
        <v>1.5</v>
      </c>
      <c r="M33" s="34">
        <v>6110</v>
      </c>
      <c r="N33" s="40">
        <v>13.4</v>
      </c>
      <c r="O33"/>
      <c r="P33"/>
      <c r="Q33"/>
      <c r="R33"/>
      <c r="S33"/>
      <c r="T33"/>
      <c r="U33"/>
      <c r="V33"/>
      <c r="W33"/>
      <c r="X33"/>
      <c r="Y33"/>
      <c r="Z33"/>
      <c r="AA33"/>
      <c r="AB33"/>
      <c r="AC33"/>
      <c r="AD33"/>
      <c r="AE33"/>
      <c r="AF33"/>
      <c r="AG33"/>
      <c r="AH33"/>
      <c r="AI33"/>
      <c r="AJ33"/>
      <c r="AK33"/>
      <c r="AL33"/>
    </row>
    <row r="34" spans="1:38" ht="14.25" customHeight="1" x14ac:dyDescent="0.2">
      <c r="A34" s="9"/>
      <c r="B34" s="55" t="s">
        <v>114</v>
      </c>
      <c r="C34" s="34">
        <v>4490</v>
      </c>
      <c r="D34" s="40">
        <v>0</v>
      </c>
      <c r="E34" s="34">
        <v>2540</v>
      </c>
      <c r="F34" s="40">
        <v>2.2000000000000002</v>
      </c>
      <c r="G34" s="34">
        <v>670</v>
      </c>
      <c r="H34" s="40">
        <v>2.5</v>
      </c>
      <c r="I34" s="34">
        <v>570</v>
      </c>
      <c r="J34" s="40">
        <v>9.3000000000000007</v>
      </c>
      <c r="K34" s="34">
        <v>40</v>
      </c>
      <c r="L34" s="40">
        <v>2.7</v>
      </c>
      <c r="M34" s="34">
        <v>8300</v>
      </c>
      <c r="N34" s="40">
        <v>16.7</v>
      </c>
      <c r="O34"/>
      <c r="P34"/>
      <c r="Q34"/>
      <c r="R34"/>
      <c r="S34"/>
      <c r="T34"/>
      <c r="U34"/>
      <c r="V34"/>
      <c r="W34"/>
      <c r="X34"/>
      <c r="Y34"/>
      <c r="Z34"/>
      <c r="AA34"/>
      <c r="AB34"/>
      <c r="AC34"/>
      <c r="AD34"/>
      <c r="AE34"/>
      <c r="AF34"/>
      <c r="AG34"/>
      <c r="AH34"/>
      <c r="AI34"/>
      <c r="AJ34"/>
      <c r="AK34"/>
      <c r="AL34"/>
    </row>
    <row r="35" spans="1:38" ht="14.25" customHeight="1" x14ac:dyDescent="0.2">
      <c r="A35" s="9"/>
      <c r="B35" s="55" t="s">
        <v>118</v>
      </c>
      <c r="C35" s="34">
        <v>4240</v>
      </c>
      <c r="D35" s="40">
        <v>0</v>
      </c>
      <c r="E35" s="34">
        <v>2610</v>
      </c>
      <c r="F35" s="40">
        <v>2.2999999999999998</v>
      </c>
      <c r="G35" s="34">
        <v>720</v>
      </c>
      <c r="H35" s="40">
        <v>2.7</v>
      </c>
      <c r="I35" s="34">
        <v>680</v>
      </c>
      <c r="J35" s="40">
        <v>11.2</v>
      </c>
      <c r="K35" s="34">
        <v>30</v>
      </c>
      <c r="L35" s="40">
        <v>2.2000000000000002</v>
      </c>
      <c r="M35" s="34">
        <v>8280</v>
      </c>
      <c r="N35" s="40">
        <v>18.399999999999999</v>
      </c>
      <c r="O35"/>
      <c r="P35"/>
      <c r="Q35"/>
      <c r="R35"/>
      <c r="S35"/>
      <c r="T35"/>
      <c r="U35"/>
      <c r="V35"/>
      <c r="W35"/>
      <c r="X35"/>
      <c r="Y35"/>
      <c r="Z35"/>
      <c r="AA35"/>
      <c r="AB35"/>
      <c r="AC35"/>
      <c r="AD35"/>
      <c r="AE35"/>
      <c r="AF35"/>
      <c r="AG35"/>
      <c r="AH35"/>
      <c r="AI35"/>
      <c r="AJ35"/>
      <c r="AK35"/>
      <c r="AL35"/>
    </row>
    <row r="36" spans="1:38" ht="14.25" customHeight="1" x14ac:dyDescent="0.2">
      <c r="A36" s="9"/>
      <c r="B36" s="55" t="s">
        <v>119</v>
      </c>
      <c r="C36" s="34">
        <v>4760</v>
      </c>
      <c r="D36" s="40">
        <v>0</v>
      </c>
      <c r="E36" s="34">
        <v>3010</v>
      </c>
      <c r="F36" s="40">
        <v>2.7</v>
      </c>
      <c r="G36" s="34">
        <v>860</v>
      </c>
      <c r="H36" s="40">
        <v>3.2</v>
      </c>
      <c r="I36" s="34">
        <v>730</v>
      </c>
      <c r="J36" s="40">
        <v>11.7</v>
      </c>
      <c r="K36" s="34">
        <v>50</v>
      </c>
      <c r="L36" s="40">
        <v>2.8</v>
      </c>
      <c r="M36" s="34">
        <v>9400</v>
      </c>
      <c r="N36" s="40">
        <v>20.5</v>
      </c>
      <c r="O36"/>
      <c r="P36"/>
      <c r="Q36"/>
      <c r="R36"/>
      <c r="S36"/>
      <c r="T36"/>
      <c r="U36"/>
      <c r="V36"/>
      <c r="W36"/>
      <c r="X36"/>
      <c r="Y36"/>
      <c r="Z36"/>
      <c r="AA36"/>
      <c r="AB36"/>
      <c r="AC36"/>
      <c r="AD36"/>
      <c r="AE36"/>
      <c r="AF36"/>
      <c r="AG36"/>
      <c r="AH36"/>
      <c r="AI36"/>
      <c r="AJ36"/>
      <c r="AK36"/>
      <c r="AL36"/>
    </row>
    <row r="37" spans="1:38" ht="14.25" customHeight="1" x14ac:dyDescent="0.2">
      <c r="A37" s="9"/>
      <c r="B37" s="55" t="s">
        <v>120</v>
      </c>
      <c r="C37" s="34">
        <v>4910</v>
      </c>
      <c r="D37" s="40">
        <v>0</v>
      </c>
      <c r="E37" s="34">
        <v>3220</v>
      </c>
      <c r="F37" s="40">
        <v>3</v>
      </c>
      <c r="G37" s="34">
        <v>1010</v>
      </c>
      <c r="H37" s="40">
        <v>3.7</v>
      </c>
      <c r="I37" s="34">
        <v>810</v>
      </c>
      <c r="J37" s="40">
        <v>13.5</v>
      </c>
      <c r="K37" s="34">
        <v>50</v>
      </c>
      <c r="L37" s="40">
        <v>3.1</v>
      </c>
      <c r="M37" s="34">
        <v>10000</v>
      </c>
      <c r="N37" s="40">
        <v>23.3</v>
      </c>
      <c r="O37"/>
      <c r="P37"/>
      <c r="Q37"/>
      <c r="R37"/>
      <c r="S37"/>
      <c r="T37"/>
      <c r="U37"/>
      <c r="V37"/>
      <c r="W37"/>
      <c r="X37"/>
      <c r="Y37"/>
      <c r="Z37"/>
      <c r="AA37"/>
      <c r="AB37"/>
      <c r="AC37"/>
      <c r="AD37"/>
      <c r="AE37"/>
      <c r="AF37"/>
      <c r="AG37"/>
      <c r="AH37"/>
      <c r="AI37"/>
      <c r="AJ37"/>
      <c r="AK37"/>
      <c r="AL37"/>
    </row>
    <row r="38" spans="1:38" ht="14.25" customHeight="1" x14ac:dyDescent="0.2">
      <c r="A38" s="9"/>
      <c r="B38" s="55" t="s">
        <v>121</v>
      </c>
      <c r="C38" s="34">
        <v>4640</v>
      </c>
      <c r="D38" s="40">
        <v>0</v>
      </c>
      <c r="E38" s="34">
        <v>3330</v>
      </c>
      <c r="F38" s="40">
        <v>3.1</v>
      </c>
      <c r="G38" s="34">
        <v>970</v>
      </c>
      <c r="H38" s="40">
        <v>3.7</v>
      </c>
      <c r="I38" s="34">
        <v>910</v>
      </c>
      <c r="J38" s="40">
        <v>14.6</v>
      </c>
      <c r="K38" s="34">
        <v>70</v>
      </c>
      <c r="L38" s="40">
        <v>4.5999999999999996</v>
      </c>
      <c r="M38" s="34">
        <v>9920</v>
      </c>
      <c r="N38" s="40">
        <v>26</v>
      </c>
      <c r="O38"/>
      <c r="P38"/>
      <c r="Q38"/>
      <c r="R38"/>
      <c r="S38"/>
      <c r="T38"/>
      <c r="U38"/>
      <c r="V38"/>
      <c r="W38"/>
      <c r="X38"/>
      <c r="Y38"/>
      <c r="Z38"/>
      <c r="AA38"/>
      <c r="AB38"/>
      <c r="AC38"/>
      <c r="AD38"/>
      <c r="AE38"/>
      <c r="AF38"/>
      <c r="AG38"/>
      <c r="AH38"/>
      <c r="AI38"/>
      <c r="AJ38"/>
      <c r="AK38"/>
      <c r="AL38"/>
    </row>
    <row r="39" spans="1:38" ht="14.25" customHeight="1" x14ac:dyDescent="0.2">
      <c r="A39" s="9"/>
      <c r="B39" s="55" t="s">
        <v>122</v>
      </c>
      <c r="C39" s="34">
        <v>4850</v>
      </c>
      <c r="D39" s="40">
        <v>0</v>
      </c>
      <c r="E39" s="34">
        <v>3290</v>
      </c>
      <c r="F39" s="40">
        <v>3.1</v>
      </c>
      <c r="G39" s="34">
        <v>970</v>
      </c>
      <c r="H39" s="40">
        <v>3.7</v>
      </c>
      <c r="I39" s="34">
        <v>930</v>
      </c>
      <c r="J39" s="40">
        <v>15.4</v>
      </c>
      <c r="K39" s="34">
        <v>80</v>
      </c>
      <c r="L39" s="40">
        <v>6.3</v>
      </c>
      <c r="M39" s="34">
        <v>10110</v>
      </c>
      <c r="N39" s="40">
        <v>28.5</v>
      </c>
      <c r="O39"/>
      <c r="P39"/>
      <c r="Q39"/>
      <c r="R39"/>
      <c r="S39"/>
      <c r="T39"/>
      <c r="U39"/>
      <c r="V39"/>
      <c r="W39"/>
      <c r="X39"/>
      <c r="Y39"/>
      <c r="Z39"/>
      <c r="AA39"/>
      <c r="AB39"/>
      <c r="AC39"/>
      <c r="AD39"/>
      <c r="AE39"/>
      <c r="AF39"/>
      <c r="AG39"/>
      <c r="AH39"/>
      <c r="AI39"/>
      <c r="AJ39"/>
      <c r="AK39"/>
      <c r="AL39"/>
    </row>
    <row r="40" spans="1:38" ht="14.25" customHeight="1" x14ac:dyDescent="0.2">
      <c r="A40" s="9"/>
      <c r="B40" s="55" t="s">
        <v>123</v>
      </c>
      <c r="C40" s="34">
        <v>4600</v>
      </c>
      <c r="D40" s="40">
        <v>0</v>
      </c>
      <c r="E40" s="34">
        <v>2890</v>
      </c>
      <c r="F40" s="40">
        <v>2.7</v>
      </c>
      <c r="G40" s="34">
        <v>900</v>
      </c>
      <c r="H40" s="40">
        <v>3.4</v>
      </c>
      <c r="I40" s="34">
        <v>780</v>
      </c>
      <c r="J40" s="40">
        <v>13.3</v>
      </c>
      <c r="K40" s="34">
        <v>60</v>
      </c>
      <c r="L40" s="40">
        <v>5.2</v>
      </c>
      <c r="M40" s="34">
        <v>9230</v>
      </c>
      <c r="N40" s="40">
        <v>24.6</v>
      </c>
      <c r="O40"/>
      <c r="P40"/>
      <c r="Q40"/>
      <c r="R40"/>
      <c r="S40"/>
      <c r="T40"/>
      <c r="U40"/>
      <c r="V40"/>
      <c r="W40"/>
      <c r="X40"/>
      <c r="Y40"/>
      <c r="Z40"/>
      <c r="AA40"/>
      <c r="AB40"/>
      <c r="AC40"/>
      <c r="AD40"/>
      <c r="AE40"/>
      <c r="AF40"/>
      <c r="AG40"/>
      <c r="AH40"/>
      <c r="AI40"/>
      <c r="AJ40"/>
      <c r="AK40"/>
      <c r="AL40"/>
    </row>
    <row r="41" spans="1:38" ht="14.25" customHeight="1" x14ac:dyDescent="0.2">
      <c r="A41" s="9"/>
      <c r="B41" s="55" t="s">
        <v>124</v>
      </c>
      <c r="C41" s="34">
        <v>4740</v>
      </c>
      <c r="D41" s="40">
        <v>0</v>
      </c>
      <c r="E41" s="34">
        <v>3060</v>
      </c>
      <c r="F41" s="40">
        <v>2.8</v>
      </c>
      <c r="G41" s="34">
        <v>990</v>
      </c>
      <c r="H41" s="40">
        <v>3.7</v>
      </c>
      <c r="I41" s="34">
        <v>780</v>
      </c>
      <c r="J41" s="40">
        <v>12.8</v>
      </c>
      <c r="K41" s="34">
        <v>50</v>
      </c>
      <c r="L41" s="40">
        <v>3.2</v>
      </c>
      <c r="M41" s="34">
        <v>9620</v>
      </c>
      <c r="N41" s="40">
        <v>22.5</v>
      </c>
      <c r="O41"/>
      <c r="P41"/>
      <c r="Q41"/>
      <c r="R41"/>
      <c r="S41"/>
      <c r="T41"/>
      <c r="U41"/>
      <c r="V41"/>
      <c r="W41"/>
      <c r="X41"/>
      <c r="Y41"/>
      <c r="Z41"/>
      <c r="AA41"/>
      <c r="AB41"/>
      <c r="AC41"/>
      <c r="AD41"/>
      <c r="AE41"/>
      <c r="AF41"/>
      <c r="AG41"/>
      <c r="AH41"/>
      <c r="AI41"/>
      <c r="AJ41"/>
      <c r="AK41"/>
      <c r="AL41"/>
    </row>
    <row r="42" spans="1:38" ht="14.25" customHeight="1" x14ac:dyDescent="0.2">
      <c r="A42" s="9"/>
      <c r="B42" s="55" t="s">
        <v>125</v>
      </c>
      <c r="C42" s="34">
        <v>4460</v>
      </c>
      <c r="D42" s="40">
        <v>0</v>
      </c>
      <c r="E42" s="34">
        <v>3090</v>
      </c>
      <c r="F42" s="40">
        <v>2.9</v>
      </c>
      <c r="G42" s="34">
        <v>870</v>
      </c>
      <c r="H42" s="40">
        <v>3.2</v>
      </c>
      <c r="I42" s="34">
        <v>790</v>
      </c>
      <c r="J42" s="40">
        <v>13</v>
      </c>
      <c r="K42" s="34">
        <v>50</v>
      </c>
      <c r="L42" s="40">
        <v>3.8</v>
      </c>
      <c r="M42" s="34">
        <v>9260</v>
      </c>
      <c r="N42" s="40">
        <v>22.8</v>
      </c>
      <c r="O42"/>
      <c r="P42"/>
      <c r="Q42"/>
      <c r="R42"/>
      <c r="S42"/>
      <c r="T42"/>
      <c r="U42"/>
      <c r="V42"/>
      <c r="W42"/>
      <c r="X42"/>
      <c r="Y42"/>
      <c r="Z42"/>
      <c r="AA42"/>
      <c r="AB42"/>
      <c r="AC42"/>
      <c r="AD42"/>
      <c r="AE42"/>
      <c r="AF42"/>
      <c r="AG42"/>
      <c r="AH42"/>
      <c r="AI42"/>
      <c r="AJ42"/>
      <c r="AK42"/>
      <c r="AL42"/>
    </row>
    <row r="43" spans="1:38" ht="14.25" customHeight="1" x14ac:dyDescent="0.2">
      <c r="A43" s="9"/>
      <c r="B43" s="55" t="s">
        <v>126</v>
      </c>
      <c r="C43" s="34">
        <v>4330</v>
      </c>
      <c r="D43" s="40">
        <v>0</v>
      </c>
      <c r="E43" s="34">
        <v>3000</v>
      </c>
      <c r="F43" s="40">
        <v>2.7</v>
      </c>
      <c r="G43" s="34">
        <v>940</v>
      </c>
      <c r="H43" s="40">
        <v>3.6</v>
      </c>
      <c r="I43" s="34">
        <v>820</v>
      </c>
      <c r="J43" s="40">
        <v>13</v>
      </c>
      <c r="K43" s="34">
        <v>50</v>
      </c>
      <c r="L43" s="40">
        <v>4.2</v>
      </c>
      <c r="M43" s="34">
        <v>9140</v>
      </c>
      <c r="N43" s="40">
        <v>23.5</v>
      </c>
      <c r="O43"/>
      <c r="P43"/>
      <c r="Q43"/>
      <c r="R43"/>
      <c r="S43"/>
      <c r="T43"/>
      <c r="U43"/>
      <c r="V43"/>
      <c r="W43"/>
      <c r="X43"/>
      <c r="Y43"/>
      <c r="Z43"/>
      <c r="AA43"/>
      <c r="AB43"/>
      <c r="AC43"/>
      <c r="AD43"/>
      <c r="AE43"/>
      <c r="AF43"/>
      <c r="AG43"/>
      <c r="AH43"/>
      <c r="AI43"/>
      <c r="AJ43"/>
      <c r="AK43"/>
      <c r="AL43"/>
    </row>
    <row r="44" spans="1:38" ht="14.25" customHeight="1" x14ac:dyDescent="0.2">
      <c r="A44" s="9"/>
      <c r="B44" s="55" t="s">
        <v>127</v>
      </c>
      <c r="C44" s="34">
        <v>2970</v>
      </c>
      <c r="D44" s="40">
        <v>0</v>
      </c>
      <c r="E44" s="34">
        <v>1930</v>
      </c>
      <c r="F44" s="40">
        <v>1.8</v>
      </c>
      <c r="G44" s="34">
        <v>560</v>
      </c>
      <c r="H44" s="40">
        <v>2.1</v>
      </c>
      <c r="I44" s="34">
        <v>550</v>
      </c>
      <c r="J44" s="40">
        <v>8.9</v>
      </c>
      <c r="K44" s="34">
        <v>40</v>
      </c>
      <c r="L44" s="40">
        <v>3.3</v>
      </c>
      <c r="M44" s="34">
        <v>6040</v>
      </c>
      <c r="N44" s="40">
        <v>16</v>
      </c>
      <c r="O44"/>
      <c r="P44"/>
      <c r="Q44"/>
      <c r="R44"/>
      <c r="S44"/>
      <c r="T44"/>
      <c r="U44"/>
      <c r="V44"/>
      <c r="W44"/>
      <c r="X44"/>
      <c r="Y44"/>
      <c r="Z44"/>
      <c r="AA44"/>
      <c r="AB44"/>
      <c r="AC44"/>
      <c r="AD44"/>
      <c r="AE44"/>
      <c r="AF44"/>
      <c r="AG44"/>
      <c r="AH44"/>
      <c r="AI44"/>
      <c r="AJ44"/>
      <c r="AK44"/>
      <c r="AL44"/>
    </row>
    <row r="45" spans="1:38" ht="14.25" x14ac:dyDescent="0.2">
      <c r="A45" s="9"/>
      <c r="B45" s="55" t="s">
        <v>128</v>
      </c>
      <c r="C45" s="34">
        <v>2850</v>
      </c>
      <c r="D45" s="40">
        <v>0</v>
      </c>
      <c r="E45" s="34">
        <v>1670</v>
      </c>
      <c r="F45" s="40">
        <v>1.5</v>
      </c>
      <c r="G45" s="34">
        <v>520</v>
      </c>
      <c r="H45" s="40">
        <v>1.9</v>
      </c>
      <c r="I45" s="34">
        <v>510</v>
      </c>
      <c r="J45" s="40">
        <v>8.3000000000000007</v>
      </c>
      <c r="K45" s="34">
        <v>50</v>
      </c>
      <c r="L45" s="40">
        <v>3.7</v>
      </c>
      <c r="M45" s="34">
        <v>5600</v>
      </c>
      <c r="N45" s="40">
        <v>15.5</v>
      </c>
      <c r="O45"/>
      <c r="P45"/>
      <c r="Q45"/>
      <c r="R45"/>
      <c r="S45"/>
      <c r="T45"/>
      <c r="U45"/>
      <c r="V45"/>
      <c r="W45"/>
      <c r="X45"/>
      <c r="Y45"/>
      <c r="Z45"/>
      <c r="AA45"/>
      <c r="AB45"/>
      <c r="AC45"/>
      <c r="AD45"/>
      <c r="AE45"/>
      <c r="AF45"/>
      <c r="AG45"/>
      <c r="AH45"/>
      <c r="AI45"/>
      <c r="AJ45"/>
      <c r="AK45"/>
      <c r="AL45"/>
    </row>
    <row r="46" spans="1:38" ht="14.25" x14ac:dyDescent="0.2">
      <c r="A46" s="9"/>
      <c r="B46" s="55" t="s">
        <v>156</v>
      </c>
      <c r="C46" s="34">
        <v>3660</v>
      </c>
      <c r="D46" s="40">
        <v>0</v>
      </c>
      <c r="E46" s="34">
        <v>2340</v>
      </c>
      <c r="F46" s="40">
        <v>2.1</v>
      </c>
      <c r="G46" s="34">
        <v>670</v>
      </c>
      <c r="H46" s="40">
        <v>2.6</v>
      </c>
      <c r="I46" s="34">
        <v>610</v>
      </c>
      <c r="J46" s="40">
        <v>9.8000000000000007</v>
      </c>
      <c r="K46" s="34">
        <v>50</v>
      </c>
      <c r="L46" s="40">
        <v>3.9</v>
      </c>
      <c r="M46" s="34">
        <v>7330</v>
      </c>
      <c r="N46" s="40">
        <v>18.399999999999999</v>
      </c>
      <c r="O46"/>
      <c r="P46"/>
      <c r="Q46"/>
      <c r="R46"/>
      <c r="S46"/>
      <c r="T46"/>
      <c r="U46"/>
      <c r="V46"/>
      <c r="W46"/>
      <c r="X46"/>
      <c r="Y46"/>
      <c r="Z46"/>
      <c r="AA46"/>
      <c r="AB46"/>
      <c r="AC46"/>
      <c r="AD46"/>
      <c r="AE46"/>
      <c r="AF46"/>
      <c r="AG46"/>
      <c r="AH46"/>
      <c r="AI46"/>
      <c r="AJ46"/>
      <c r="AK46"/>
      <c r="AL46"/>
    </row>
    <row r="47" spans="1:38" ht="14.25" x14ac:dyDescent="0.2">
      <c r="A47" s="9"/>
      <c r="B47" s="100" t="s">
        <v>189</v>
      </c>
      <c r="C47" s="34">
        <v>3860</v>
      </c>
      <c r="D47" s="40">
        <v>0</v>
      </c>
      <c r="E47" s="34">
        <v>2680</v>
      </c>
      <c r="F47" s="40">
        <v>2.4</v>
      </c>
      <c r="G47" s="34">
        <v>820</v>
      </c>
      <c r="H47" s="40">
        <v>3.1</v>
      </c>
      <c r="I47" s="34">
        <v>640</v>
      </c>
      <c r="J47" s="40">
        <v>10.199999999999999</v>
      </c>
      <c r="K47" s="34">
        <v>30</v>
      </c>
      <c r="L47" s="40">
        <v>2.2000000000000002</v>
      </c>
      <c r="M47" s="34">
        <v>8030</v>
      </c>
      <c r="N47" s="40">
        <v>17.899999999999999</v>
      </c>
      <c r="O47"/>
      <c r="P47"/>
      <c r="Q47"/>
      <c r="R47"/>
      <c r="S47"/>
      <c r="T47"/>
      <c r="U47"/>
      <c r="V47"/>
      <c r="W47"/>
      <c r="X47"/>
      <c r="Y47"/>
      <c r="Z47"/>
      <c r="AA47"/>
      <c r="AB47"/>
      <c r="AC47"/>
      <c r="AD47"/>
      <c r="AE47"/>
      <c r="AF47"/>
      <c r="AG47"/>
      <c r="AH47"/>
      <c r="AI47"/>
      <c r="AJ47"/>
      <c r="AK47"/>
      <c r="AL47"/>
    </row>
    <row r="48" spans="1:38" ht="14.25" x14ac:dyDescent="0.2">
      <c r="A48" s="9"/>
      <c r="B48" s="99" t="s">
        <v>194</v>
      </c>
      <c r="C48" s="34">
        <v>4080</v>
      </c>
      <c r="D48" s="40">
        <v>0</v>
      </c>
      <c r="E48" s="34">
        <v>2770</v>
      </c>
      <c r="F48" s="40">
        <v>2.5</v>
      </c>
      <c r="G48" s="34">
        <v>820</v>
      </c>
      <c r="H48" s="40">
        <v>3</v>
      </c>
      <c r="I48" s="34">
        <v>710</v>
      </c>
      <c r="J48" s="40">
        <v>11.2</v>
      </c>
      <c r="K48" s="34">
        <v>40</v>
      </c>
      <c r="L48" s="40">
        <v>2.5</v>
      </c>
      <c r="M48" s="34">
        <v>8410</v>
      </c>
      <c r="N48" s="40">
        <v>19.3</v>
      </c>
      <c r="AA48" s="6"/>
      <c r="AB48" s="6"/>
      <c r="AC48" s="6"/>
      <c r="AD48" s="6"/>
      <c r="AE48" s="6"/>
      <c r="AF48" s="6"/>
      <c r="AG48" s="6"/>
      <c r="AH48" s="6"/>
      <c r="AI48" s="6"/>
      <c r="AJ48" s="6"/>
      <c r="AK48" s="6"/>
      <c r="AL48" s="6"/>
    </row>
    <row r="49" spans="1:38" ht="14.25" x14ac:dyDescent="0.2">
      <c r="A49" s="9"/>
      <c r="B49" s="100" t="s">
        <v>196</v>
      </c>
      <c r="C49" s="34">
        <v>4450</v>
      </c>
      <c r="D49" s="40">
        <v>0</v>
      </c>
      <c r="E49" s="34">
        <v>3320</v>
      </c>
      <c r="F49" s="40">
        <v>3</v>
      </c>
      <c r="G49" s="34">
        <v>960</v>
      </c>
      <c r="H49" s="40">
        <v>3.6</v>
      </c>
      <c r="I49" s="34">
        <v>880</v>
      </c>
      <c r="J49" s="40">
        <v>13.9</v>
      </c>
      <c r="K49" s="34">
        <v>50</v>
      </c>
      <c r="L49" s="40">
        <v>3.4</v>
      </c>
      <c r="M49" s="34">
        <v>9650</v>
      </c>
      <c r="N49" s="40">
        <v>24</v>
      </c>
      <c r="AA49" s="6"/>
      <c r="AB49" s="6"/>
      <c r="AC49" s="6"/>
      <c r="AD49" s="6"/>
      <c r="AE49" s="6"/>
      <c r="AF49" s="6"/>
      <c r="AG49" s="6"/>
      <c r="AH49" s="6"/>
      <c r="AI49" s="6"/>
      <c r="AJ49" s="6"/>
      <c r="AK49" s="6"/>
      <c r="AL49" s="6"/>
    </row>
    <row r="50" spans="1:38" ht="14.25" x14ac:dyDescent="0.2">
      <c r="A50" s="9"/>
      <c r="B50" s="100" t="s">
        <v>197</v>
      </c>
      <c r="C50" s="34">
        <v>4590</v>
      </c>
      <c r="D50" s="40">
        <v>0</v>
      </c>
      <c r="E50" s="34">
        <v>3500</v>
      </c>
      <c r="F50" s="40">
        <v>3</v>
      </c>
      <c r="G50" s="34">
        <v>1050</v>
      </c>
      <c r="H50" s="40">
        <v>3.8</v>
      </c>
      <c r="I50" s="34">
        <v>920</v>
      </c>
      <c r="J50" s="40">
        <v>14.7</v>
      </c>
      <c r="K50" s="34">
        <v>50</v>
      </c>
      <c r="L50" s="40">
        <v>3.7</v>
      </c>
      <c r="M50" s="34">
        <v>10110</v>
      </c>
      <c r="N50" s="40">
        <v>25.2</v>
      </c>
      <c r="AA50" s="6"/>
      <c r="AB50" s="6"/>
      <c r="AC50" s="6"/>
      <c r="AD50" s="6"/>
      <c r="AE50" s="6"/>
      <c r="AF50" s="6"/>
      <c r="AG50" s="6"/>
      <c r="AH50" s="6"/>
      <c r="AI50" s="6"/>
      <c r="AJ50" s="6"/>
      <c r="AK50" s="6"/>
      <c r="AL50" s="6"/>
    </row>
    <row r="51" spans="1:38" ht="14.25" x14ac:dyDescent="0.2">
      <c r="A51" s="9"/>
      <c r="B51" s="100" t="s">
        <v>198</v>
      </c>
      <c r="C51" s="34">
        <v>4660</v>
      </c>
      <c r="D51" s="40">
        <v>0</v>
      </c>
      <c r="E51" s="34">
        <v>3310</v>
      </c>
      <c r="F51" s="40">
        <v>2.7</v>
      </c>
      <c r="G51" s="34">
        <v>1000</v>
      </c>
      <c r="H51" s="40">
        <v>3.7</v>
      </c>
      <c r="I51" s="34">
        <v>940</v>
      </c>
      <c r="J51" s="40">
        <v>15.3</v>
      </c>
      <c r="K51" s="34">
        <v>70</v>
      </c>
      <c r="L51" s="40">
        <v>5.7</v>
      </c>
      <c r="M51" s="34">
        <v>9980</v>
      </c>
      <c r="N51" s="40">
        <v>27.4</v>
      </c>
      <c r="AA51" s="6"/>
      <c r="AB51" s="6"/>
      <c r="AC51" s="6"/>
      <c r="AD51" s="6"/>
      <c r="AE51" s="6"/>
      <c r="AF51" s="6"/>
      <c r="AG51" s="6"/>
      <c r="AH51" s="6"/>
      <c r="AI51" s="6"/>
      <c r="AJ51" s="6"/>
      <c r="AK51" s="6"/>
      <c r="AL51" s="6"/>
    </row>
    <row r="52" spans="1:38" ht="14.25" x14ac:dyDescent="0.2">
      <c r="A52" s="9"/>
      <c r="B52" s="100" t="s">
        <v>199</v>
      </c>
      <c r="C52" s="34">
        <v>4060</v>
      </c>
      <c r="D52" s="40">
        <v>0</v>
      </c>
      <c r="E52" s="34">
        <v>2930</v>
      </c>
      <c r="F52" s="40">
        <v>2.2999999999999998</v>
      </c>
      <c r="G52" s="34">
        <v>920</v>
      </c>
      <c r="H52" s="40">
        <v>3.4</v>
      </c>
      <c r="I52" s="34">
        <v>840</v>
      </c>
      <c r="J52" s="40">
        <v>13.7</v>
      </c>
      <c r="K52" s="34">
        <v>70</v>
      </c>
      <c r="L52" s="40">
        <v>6</v>
      </c>
      <c r="M52" s="34">
        <v>8830</v>
      </c>
      <c r="N52" s="40">
        <v>25.4</v>
      </c>
      <c r="AA52" s="6"/>
      <c r="AB52" s="6"/>
      <c r="AC52" s="6"/>
      <c r="AD52" s="6"/>
      <c r="AE52" s="6"/>
      <c r="AF52" s="6"/>
      <c r="AG52" s="6"/>
      <c r="AH52" s="6"/>
      <c r="AI52" s="6"/>
      <c r="AJ52" s="6"/>
      <c r="AK52" s="6"/>
      <c r="AL52" s="6"/>
    </row>
    <row r="53" spans="1:38" ht="14.25" x14ac:dyDescent="0.2">
      <c r="A53" s="9"/>
      <c r="B53" s="100" t="s">
        <v>200</v>
      </c>
      <c r="C53" s="34">
        <v>4760</v>
      </c>
      <c r="D53" s="40">
        <v>0</v>
      </c>
      <c r="E53" s="34">
        <v>3440</v>
      </c>
      <c r="F53" s="40">
        <v>2.8</v>
      </c>
      <c r="G53" s="34">
        <v>1000</v>
      </c>
      <c r="H53" s="40">
        <v>3.7</v>
      </c>
      <c r="I53" s="34">
        <v>900</v>
      </c>
      <c r="J53" s="40">
        <v>14.5</v>
      </c>
      <c r="K53" s="34">
        <v>70</v>
      </c>
      <c r="L53" s="40">
        <v>5</v>
      </c>
      <c r="M53" s="34">
        <v>10170</v>
      </c>
      <c r="N53" s="40">
        <v>26</v>
      </c>
      <c r="AA53" s="6"/>
      <c r="AB53" s="6"/>
      <c r="AC53" s="6"/>
      <c r="AD53" s="6"/>
      <c r="AE53" s="6"/>
      <c r="AF53" s="6"/>
      <c r="AG53" s="6"/>
      <c r="AH53" s="6"/>
      <c r="AI53" s="6"/>
      <c r="AJ53" s="6"/>
      <c r="AK53" s="6"/>
      <c r="AL53" s="6"/>
    </row>
    <row r="54" spans="1:38" ht="14.25" x14ac:dyDescent="0.2">
      <c r="A54" s="9"/>
      <c r="B54" s="100" t="s">
        <v>201</v>
      </c>
      <c r="C54" s="34">
        <v>4420</v>
      </c>
      <c r="D54" s="40">
        <v>0</v>
      </c>
      <c r="E54" s="34">
        <v>3100</v>
      </c>
      <c r="F54" s="40">
        <v>2.4</v>
      </c>
      <c r="G54" s="34">
        <v>980</v>
      </c>
      <c r="H54" s="40">
        <v>3.6</v>
      </c>
      <c r="I54" s="34">
        <v>890</v>
      </c>
      <c r="J54" s="40">
        <v>14.6</v>
      </c>
      <c r="K54" s="34">
        <v>60</v>
      </c>
      <c r="L54" s="40">
        <v>4.8</v>
      </c>
      <c r="M54" s="34">
        <v>9450</v>
      </c>
      <c r="N54" s="40">
        <v>25.4</v>
      </c>
      <c r="AA54" s="6"/>
      <c r="AB54" s="6"/>
      <c r="AC54" s="6"/>
      <c r="AD54" s="6"/>
      <c r="AE54" s="6"/>
      <c r="AF54" s="6"/>
      <c r="AG54" s="6"/>
      <c r="AH54" s="6"/>
      <c r="AI54" s="6"/>
      <c r="AJ54" s="6"/>
      <c r="AK54" s="6"/>
      <c r="AL54" s="6"/>
    </row>
    <row r="55" spans="1:38" ht="14.25" x14ac:dyDescent="0.2">
      <c r="A55" s="9"/>
      <c r="B55" s="100" t="s">
        <v>202</v>
      </c>
      <c r="C55" s="34">
        <v>3990</v>
      </c>
      <c r="D55" s="40">
        <v>0</v>
      </c>
      <c r="E55" s="34">
        <v>3160</v>
      </c>
      <c r="F55" s="40">
        <v>2.4</v>
      </c>
      <c r="G55" s="34">
        <v>1010</v>
      </c>
      <c r="H55" s="40">
        <v>3.7</v>
      </c>
      <c r="I55" s="34">
        <v>870</v>
      </c>
      <c r="J55" s="40">
        <v>14.4</v>
      </c>
      <c r="K55" s="34">
        <v>50</v>
      </c>
      <c r="L55" s="40">
        <v>3.4</v>
      </c>
      <c r="M55" s="34">
        <v>9070</v>
      </c>
      <c r="N55" s="40">
        <v>23.9</v>
      </c>
      <c r="AA55" s="6"/>
      <c r="AB55" s="6"/>
      <c r="AC55" s="6"/>
      <c r="AD55" s="6"/>
      <c r="AE55" s="6"/>
      <c r="AF55" s="6"/>
      <c r="AG55" s="6"/>
      <c r="AH55" s="6"/>
      <c r="AI55" s="6"/>
      <c r="AJ55" s="6"/>
      <c r="AK55" s="6"/>
      <c r="AL55" s="6"/>
    </row>
    <row r="56" spans="1:38" ht="14.25" x14ac:dyDescent="0.2">
      <c r="A56" s="9"/>
      <c r="B56" s="100" t="s">
        <v>203</v>
      </c>
      <c r="C56" s="34">
        <v>3400</v>
      </c>
      <c r="D56" s="40">
        <v>0</v>
      </c>
      <c r="E56" s="34">
        <v>2240</v>
      </c>
      <c r="F56" s="40">
        <v>1.8</v>
      </c>
      <c r="G56" s="34">
        <v>620</v>
      </c>
      <c r="H56" s="40">
        <v>2.2999999999999998</v>
      </c>
      <c r="I56" s="34">
        <v>590</v>
      </c>
      <c r="J56" s="40">
        <v>9.3000000000000007</v>
      </c>
      <c r="K56" s="34">
        <v>50</v>
      </c>
      <c r="L56" s="40">
        <v>4.0999999999999996</v>
      </c>
      <c r="M56" s="34">
        <v>6900</v>
      </c>
      <c r="N56" s="40">
        <v>17.5</v>
      </c>
      <c r="AA56" s="6"/>
      <c r="AB56" s="6"/>
      <c r="AC56" s="6"/>
      <c r="AD56" s="6"/>
      <c r="AE56" s="6"/>
      <c r="AF56" s="6"/>
      <c r="AG56" s="6"/>
      <c r="AH56" s="6"/>
      <c r="AI56" s="6"/>
      <c r="AJ56" s="6"/>
      <c r="AK56" s="6"/>
      <c r="AL56" s="6"/>
    </row>
    <row r="57" spans="1:38" ht="14.25" x14ac:dyDescent="0.2">
      <c r="A57" s="9"/>
      <c r="B57" s="100" t="s">
        <v>204</v>
      </c>
      <c r="C57" s="34">
        <v>2760</v>
      </c>
      <c r="D57" s="40">
        <v>0</v>
      </c>
      <c r="E57" s="34">
        <v>1840</v>
      </c>
      <c r="F57" s="40">
        <v>1.4</v>
      </c>
      <c r="G57" s="34">
        <v>550</v>
      </c>
      <c r="H57" s="40">
        <v>2</v>
      </c>
      <c r="I57" s="34">
        <v>440</v>
      </c>
      <c r="J57" s="40">
        <v>6.6</v>
      </c>
      <c r="K57" s="34">
        <v>30</v>
      </c>
      <c r="L57" s="40">
        <v>1.9</v>
      </c>
      <c r="M57" s="34">
        <v>5620</v>
      </c>
      <c r="N57" s="40">
        <v>11.9</v>
      </c>
      <c r="AA57" s="6"/>
      <c r="AB57" s="6"/>
      <c r="AC57" s="6"/>
      <c r="AD57" s="6"/>
      <c r="AE57" s="6"/>
      <c r="AF57" s="6"/>
      <c r="AG57" s="6"/>
      <c r="AH57" s="6"/>
      <c r="AI57" s="6"/>
      <c r="AJ57" s="6"/>
      <c r="AK57" s="6"/>
      <c r="AL57" s="6"/>
    </row>
    <row r="58" spans="1:38" ht="14.25" x14ac:dyDescent="0.2">
      <c r="A58" s="9"/>
      <c r="B58" s="100" t="s">
        <v>205</v>
      </c>
      <c r="C58" s="34">
        <v>3670</v>
      </c>
      <c r="D58" s="40">
        <v>0</v>
      </c>
      <c r="E58" s="34">
        <v>2430</v>
      </c>
      <c r="F58" s="40">
        <v>1.9</v>
      </c>
      <c r="G58" s="34">
        <v>740</v>
      </c>
      <c r="H58" s="40">
        <v>2.7</v>
      </c>
      <c r="I58" s="34">
        <v>660</v>
      </c>
      <c r="J58" s="40">
        <v>10.1</v>
      </c>
      <c r="K58" s="34">
        <v>40</v>
      </c>
      <c r="L58" s="40">
        <v>2.8</v>
      </c>
      <c r="M58" s="34">
        <v>7540</v>
      </c>
      <c r="N58" s="40">
        <v>17.5</v>
      </c>
      <c r="AA58" s="6"/>
      <c r="AB58" s="6"/>
      <c r="AC58" s="6"/>
      <c r="AD58" s="6"/>
      <c r="AE58" s="6"/>
      <c r="AF58" s="6"/>
      <c r="AG58" s="6"/>
      <c r="AH58" s="6"/>
      <c r="AI58" s="6"/>
      <c r="AJ58" s="6"/>
      <c r="AK58" s="6"/>
      <c r="AL58" s="6"/>
    </row>
    <row r="59" spans="1:38" ht="14.25" x14ac:dyDescent="0.2">
      <c r="A59" s="9"/>
      <c r="B59" s="100" t="s">
        <v>206</v>
      </c>
      <c r="C59" s="34">
        <v>4180</v>
      </c>
      <c r="D59" s="40">
        <v>0</v>
      </c>
      <c r="E59" s="34">
        <v>2940</v>
      </c>
      <c r="F59" s="40">
        <v>2.2000000000000002</v>
      </c>
      <c r="G59" s="34">
        <v>940</v>
      </c>
      <c r="H59" s="40">
        <v>3.4</v>
      </c>
      <c r="I59" s="34">
        <v>730</v>
      </c>
      <c r="J59" s="40">
        <v>11.8</v>
      </c>
      <c r="K59" s="34">
        <v>40</v>
      </c>
      <c r="L59" s="40">
        <v>3.1</v>
      </c>
      <c r="M59" s="34">
        <v>8830</v>
      </c>
      <c r="N59" s="40">
        <v>20.5</v>
      </c>
      <c r="AA59" s="6"/>
      <c r="AB59" s="6"/>
      <c r="AC59" s="6"/>
      <c r="AD59" s="6"/>
      <c r="AE59" s="6"/>
      <c r="AF59" s="6"/>
      <c r="AG59" s="6"/>
      <c r="AH59" s="6"/>
      <c r="AI59" s="6"/>
      <c r="AJ59" s="6"/>
      <c r="AK59" s="6"/>
      <c r="AL59" s="6"/>
    </row>
    <row r="60" spans="1:38" ht="14.25" x14ac:dyDescent="0.2">
      <c r="A60" s="9"/>
      <c r="B60" s="100" t="s">
        <v>207</v>
      </c>
      <c r="C60" s="34">
        <v>4300</v>
      </c>
      <c r="D60" s="40">
        <v>0</v>
      </c>
      <c r="E60" s="34">
        <v>3040</v>
      </c>
      <c r="F60" s="40">
        <v>2.4</v>
      </c>
      <c r="G60" s="34">
        <v>930</v>
      </c>
      <c r="H60" s="40">
        <v>3.4</v>
      </c>
      <c r="I60" s="34">
        <v>780</v>
      </c>
      <c r="J60" s="40">
        <v>12.4</v>
      </c>
      <c r="K60" s="34">
        <v>60</v>
      </c>
      <c r="L60" s="40">
        <v>4.8</v>
      </c>
      <c r="M60" s="34">
        <v>9110</v>
      </c>
      <c r="N60" s="40">
        <v>22.9</v>
      </c>
      <c r="AA60" s="6"/>
      <c r="AB60" s="6"/>
      <c r="AC60" s="6"/>
      <c r="AD60" s="6"/>
      <c r="AE60" s="6"/>
      <c r="AF60" s="6"/>
      <c r="AG60" s="6"/>
      <c r="AH60" s="6"/>
      <c r="AI60" s="6"/>
      <c r="AJ60" s="6"/>
      <c r="AK60" s="6"/>
      <c r="AL60" s="6"/>
    </row>
    <row r="61" spans="1:38" ht="14.25" x14ac:dyDescent="0.2">
      <c r="A61" s="9"/>
      <c r="B61" s="100" t="s">
        <v>208</v>
      </c>
      <c r="C61" s="34">
        <v>4080</v>
      </c>
      <c r="D61" s="40">
        <v>0</v>
      </c>
      <c r="E61" s="34">
        <v>3290</v>
      </c>
      <c r="F61" s="40">
        <v>2.5</v>
      </c>
      <c r="G61" s="34">
        <v>1010</v>
      </c>
      <c r="H61" s="40">
        <v>3.7</v>
      </c>
      <c r="I61" s="34">
        <v>850</v>
      </c>
      <c r="J61" s="40">
        <v>13.7</v>
      </c>
      <c r="K61" s="34">
        <v>60</v>
      </c>
      <c r="L61" s="40">
        <v>5.0999999999999996</v>
      </c>
      <c r="M61" s="34">
        <v>9300</v>
      </c>
      <c r="N61" s="40">
        <v>24.9</v>
      </c>
      <c r="AA61" s="6"/>
      <c r="AB61" s="6"/>
      <c r="AC61" s="6"/>
      <c r="AD61" s="6"/>
      <c r="AE61" s="6"/>
      <c r="AF61" s="6"/>
      <c r="AG61" s="6"/>
      <c r="AH61" s="6"/>
      <c r="AI61" s="6"/>
      <c r="AJ61" s="6"/>
      <c r="AK61" s="6"/>
      <c r="AL61" s="6"/>
    </row>
    <row r="62" spans="1:38" ht="14.25" x14ac:dyDescent="0.2">
      <c r="A62" s="9"/>
      <c r="B62" s="100" t="s">
        <v>209</v>
      </c>
      <c r="C62" s="34">
        <v>4170</v>
      </c>
      <c r="D62" s="40">
        <v>0</v>
      </c>
      <c r="E62" s="34">
        <v>3270</v>
      </c>
      <c r="F62" s="40">
        <v>2.6</v>
      </c>
      <c r="G62" s="34">
        <v>1070</v>
      </c>
      <c r="H62" s="40">
        <v>3.9</v>
      </c>
      <c r="I62" s="34">
        <v>990</v>
      </c>
      <c r="J62" s="40">
        <v>16</v>
      </c>
      <c r="K62" s="34">
        <v>70</v>
      </c>
      <c r="L62" s="40">
        <v>5.6</v>
      </c>
      <c r="M62" s="34">
        <v>9560</v>
      </c>
      <c r="N62" s="40">
        <v>28.1</v>
      </c>
      <c r="AA62" s="6"/>
      <c r="AB62" s="6"/>
      <c r="AC62" s="6"/>
      <c r="AD62" s="6"/>
      <c r="AE62" s="6"/>
      <c r="AF62" s="6"/>
      <c r="AG62" s="6"/>
      <c r="AH62" s="6"/>
      <c r="AI62" s="6"/>
      <c r="AJ62" s="6"/>
      <c r="AK62" s="6"/>
      <c r="AL62" s="6"/>
    </row>
    <row r="63" spans="1:38" ht="14.25" x14ac:dyDescent="0.2">
      <c r="A63" s="9"/>
      <c r="B63" s="100" t="s">
        <v>210</v>
      </c>
      <c r="C63" s="34">
        <v>4620</v>
      </c>
      <c r="D63" s="40">
        <v>0</v>
      </c>
      <c r="E63" s="34">
        <v>3490</v>
      </c>
      <c r="F63" s="40">
        <v>2.7</v>
      </c>
      <c r="G63" s="34">
        <v>1080</v>
      </c>
      <c r="H63" s="40">
        <v>4</v>
      </c>
      <c r="I63" s="34">
        <v>900</v>
      </c>
      <c r="J63" s="40">
        <v>14.2</v>
      </c>
      <c r="K63" s="34">
        <v>70</v>
      </c>
      <c r="L63" s="40">
        <v>6</v>
      </c>
      <c r="M63" s="34">
        <v>10160</v>
      </c>
      <c r="N63" s="40">
        <v>26.9</v>
      </c>
      <c r="AA63" s="6"/>
      <c r="AB63" s="6"/>
      <c r="AC63" s="6"/>
      <c r="AD63" s="6"/>
      <c r="AE63" s="6"/>
      <c r="AF63" s="6"/>
      <c r="AG63" s="6"/>
      <c r="AH63" s="6"/>
      <c r="AI63" s="6"/>
      <c r="AJ63" s="6"/>
      <c r="AK63" s="6"/>
      <c r="AL63" s="6"/>
    </row>
    <row r="64" spans="1:38" ht="14.25" x14ac:dyDescent="0.2">
      <c r="A64" s="9"/>
      <c r="B64" s="100" t="s">
        <v>211</v>
      </c>
      <c r="C64" s="34">
        <v>4060</v>
      </c>
      <c r="D64" s="40">
        <v>0</v>
      </c>
      <c r="E64" s="34">
        <v>3030</v>
      </c>
      <c r="F64" s="40">
        <v>2.4</v>
      </c>
      <c r="G64" s="34">
        <v>1030</v>
      </c>
      <c r="H64" s="40">
        <v>3.8</v>
      </c>
      <c r="I64" s="34">
        <v>940</v>
      </c>
      <c r="J64" s="40">
        <v>15.4</v>
      </c>
      <c r="K64" s="34">
        <v>70</v>
      </c>
      <c r="L64" s="40">
        <v>5.7</v>
      </c>
      <c r="M64" s="34">
        <v>9130</v>
      </c>
      <c r="N64" s="40">
        <v>27.4</v>
      </c>
      <c r="AA64" s="6"/>
      <c r="AB64" s="6"/>
      <c r="AC64" s="6"/>
      <c r="AD64" s="6"/>
      <c r="AE64" s="6"/>
      <c r="AF64" s="6"/>
      <c r="AG64" s="6"/>
      <c r="AH64" s="6"/>
      <c r="AI64" s="6"/>
      <c r="AJ64" s="6"/>
      <c r="AK64" s="6"/>
      <c r="AL64" s="6"/>
    </row>
    <row r="65" spans="1:38" ht="14.25" x14ac:dyDescent="0.2">
      <c r="A65" s="9"/>
      <c r="B65" s="100" t="s">
        <v>212</v>
      </c>
      <c r="C65" s="34">
        <v>4510</v>
      </c>
      <c r="D65" s="40">
        <v>0</v>
      </c>
      <c r="E65" s="34">
        <v>3430</v>
      </c>
      <c r="F65" s="40">
        <v>2.7</v>
      </c>
      <c r="G65" s="34">
        <v>1090</v>
      </c>
      <c r="H65" s="40">
        <v>4</v>
      </c>
      <c r="I65" s="34">
        <v>990</v>
      </c>
      <c r="J65" s="40">
        <v>16.2</v>
      </c>
      <c r="K65" s="34">
        <v>50</v>
      </c>
      <c r="L65" s="40">
        <v>4.8</v>
      </c>
      <c r="M65" s="34">
        <v>10060</v>
      </c>
      <c r="N65" s="40">
        <v>27.7</v>
      </c>
      <c r="AA65" s="6"/>
      <c r="AB65" s="6"/>
      <c r="AC65" s="6"/>
      <c r="AD65" s="6"/>
      <c r="AE65" s="6"/>
      <c r="AF65" s="6"/>
      <c r="AG65" s="6"/>
      <c r="AH65" s="6"/>
      <c r="AI65" s="6"/>
      <c r="AJ65" s="6"/>
      <c r="AK65" s="6"/>
      <c r="AL65" s="6"/>
    </row>
    <row r="66" spans="1:38" ht="14.25" x14ac:dyDescent="0.2">
      <c r="A66" s="9"/>
      <c r="B66" s="100" t="s">
        <v>213</v>
      </c>
      <c r="C66" s="34">
        <v>4360</v>
      </c>
      <c r="D66" s="40">
        <v>0</v>
      </c>
      <c r="E66" s="34">
        <v>3180</v>
      </c>
      <c r="F66" s="40">
        <v>2.5</v>
      </c>
      <c r="G66" s="34">
        <v>1060</v>
      </c>
      <c r="H66" s="40">
        <v>3.9</v>
      </c>
      <c r="I66" s="34">
        <v>800</v>
      </c>
      <c r="J66" s="40">
        <v>13.2</v>
      </c>
      <c r="K66" s="34">
        <v>60</v>
      </c>
      <c r="L66" s="40">
        <v>6.2</v>
      </c>
      <c r="M66" s="34">
        <v>9460</v>
      </c>
      <c r="N66" s="40">
        <v>25.8</v>
      </c>
      <c r="AA66" s="6"/>
      <c r="AB66" s="6"/>
      <c r="AC66" s="6"/>
      <c r="AD66" s="6"/>
      <c r="AE66" s="6"/>
      <c r="AF66" s="6"/>
      <c r="AG66" s="6"/>
      <c r="AH66" s="6"/>
      <c r="AI66" s="6"/>
      <c r="AJ66" s="6"/>
      <c r="AK66" s="6"/>
      <c r="AL66" s="6"/>
    </row>
    <row r="67" spans="1:38" ht="14.25" x14ac:dyDescent="0.2">
      <c r="A67" s="9"/>
      <c r="B67" s="100" t="s">
        <v>214</v>
      </c>
      <c r="C67" s="34">
        <v>4180</v>
      </c>
      <c r="D67" s="40">
        <v>0</v>
      </c>
      <c r="E67" s="34">
        <v>3520</v>
      </c>
      <c r="F67" s="40">
        <v>2.8</v>
      </c>
      <c r="G67" s="34">
        <v>1110</v>
      </c>
      <c r="H67" s="40">
        <v>4.0999999999999996</v>
      </c>
      <c r="I67" s="34">
        <v>980</v>
      </c>
      <c r="J67" s="40">
        <v>16.3</v>
      </c>
      <c r="K67" s="34">
        <v>80</v>
      </c>
      <c r="L67" s="40">
        <v>7.2</v>
      </c>
      <c r="M67" s="34">
        <v>9880</v>
      </c>
      <c r="N67" s="40">
        <v>30.4</v>
      </c>
      <c r="AA67" s="6"/>
      <c r="AB67" s="6"/>
      <c r="AC67" s="6"/>
      <c r="AD67" s="6"/>
      <c r="AE67" s="6"/>
      <c r="AF67" s="6"/>
      <c r="AG67" s="6"/>
      <c r="AH67" s="6"/>
      <c r="AI67" s="6"/>
      <c r="AJ67" s="6"/>
      <c r="AK67" s="6"/>
      <c r="AL67" s="6"/>
    </row>
    <row r="68" spans="1:38" ht="14.25" x14ac:dyDescent="0.2">
      <c r="A68" s="9"/>
      <c r="B68" s="100" t="s">
        <v>215</v>
      </c>
      <c r="C68" s="34">
        <v>2930</v>
      </c>
      <c r="D68" s="40">
        <v>0</v>
      </c>
      <c r="E68" s="34">
        <v>2160</v>
      </c>
      <c r="F68" s="40">
        <v>1.7</v>
      </c>
      <c r="G68" s="34">
        <v>650</v>
      </c>
      <c r="H68" s="40">
        <v>2.4</v>
      </c>
      <c r="I68" s="34">
        <v>580</v>
      </c>
      <c r="J68" s="40">
        <v>9.8000000000000007</v>
      </c>
      <c r="K68" s="34">
        <v>50</v>
      </c>
      <c r="L68" s="40">
        <v>4.2</v>
      </c>
      <c r="M68" s="34">
        <v>6360</v>
      </c>
      <c r="N68" s="40">
        <v>18.100000000000001</v>
      </c>
      <c r="AA68" s="6"/>
      <c r="AB68" s="6"/>
      <c r="AC68" s="6"/>
      <c r="AD68" s="6"/>
      <c r="AE68" s="6"/>
      <c r="AF68" s="6"/>
      <c r="AG68" s="6"/>
      <c r="AH68" s="6"/>
      <c r="AI68" s="6"/>
      <c r="AJ68" s="6"/>
      <c r="AK68" s="6"/>
      <c r="AL68" s="6"/>
    </row>
    <row r="69" spans="1:38" ht="14.25" x14ac:dyDescent="0.2">
      <c r="A69" s="9"/>
      <c r="B69" s="100" t="s">
        <v>216</v>
      </c>
      <c r="C69" s="34">
        <v>2860</v>
      </c>
      <c r="D69" s="40">
        <v>0</v>
      </c>
      <c r="E69" s="34">
        <v>2060</v>
      </c>
      <c r="F69" s="40">
        <v>1.6</v>
      </c>
      <c r="G69" s="34">
        <v>630</v>
      </c>
      <c r="H69" s="40">
        <v>2.2999999999999998</v>
      </c>
      <c r="I69" s="34">
        <v>530</v>
      </c>
      <c r="J69" s="40">
        <v>8.5</v>
      </c>
      <c r="K69" s="34">
        <v>40</v>
      </c>
      <c r="L69" s="40">
        <v>4.3</v>
      </c>
      <c r="M69" s="34">
        <v>6130</v>
      </c>
      <c r="N69" s="40">
        <v>16.7</v>
      </c>
      <c r="AA69" s="6"/>
      <c r="AB69" s="6"/>
      <c r="AC69" s="6"/>
      <c r="AD69" s="6"/>
      <c r="AE69" s="6"/>
      <c r="AF69" s="6"/>
      <c r="AG69" s="6"/>
      <c r="AH69" s="6"/>
      <c r="AI69" s="6"/>
      <c r="AJ69" s="6"/>
      <c r="AK69" s="6"/>
      <c r="AL69" s="6"/>
    </row>
    <row r="70" spans="1:38" ht="14.25" x14ac:dyDescent="0.2">
      <c r="A70" s="9"/>
      <c r="B70" s="100" t="s">
        <v>217</v>
      </c>
      <c r="C70" s="34">
        <v>3310</v>
      </c>
      <c r="D70" s="40">
        <v>0.3</v>
      </c>
      <c r="E70" s="34">
        <v>2430</v>
      </c>
      <c r="F70" s="40">
        <v>1.9</v>
      </c>
      <c r="G70" s="34">
        <v>790</v>
      </c>
      <c r="H70" s="40">
        <v>2.9</v>
      </c>
      <c r="I70" s="34">
        <v>610</v>
      </c>
      <c r="J70" s="40">
        <v>9.4</v>
      </c>
      <c r="K70" s="34">
        <v>50</v>
      </c>
      <c r="L70" s="40">
        <v>3.7</v>
      </c>
      <c r="M70" s="34">
        <v>7170</v>
      </c>
      <c r="N70" s="40">
        <v>18.2</v>
      </c>
      <c r="AA70" s="6"/>
      <c r="AB70" s="6"/>
      <c r="AC70" s="6"/>
      <c r="AD70" s="6"/>
      <c r="AE70" s="6"/>
      <c r="AF70" s="6"/>
      <c r="AG70" s="6"/>
      <c r="AH70" s="6"/>
      <c r="AI70" s="6"/>
      <c r="AJ70" s="6"/>
      <c r="AK70" s="6"/>
      <c r="AL70" s="6"/>
    </row>
    <row r="71" spans="1:38" ht="14.25" x14ac:dyDescent="0.2">
      <c r="A71" s="9"/>
      <c r="B71" s="100" t="s">
        <v>218</v>
      </c>
      <c r="C71" s="34">
        <v>1350</v>
      </c>
      <c r="D71" s="40">
        <v>0</v>
      </c>
      <c r="E71" s="34">
        <v>1000</v>
      </c>
      <c r="F71" s="40">
        <v>0.8</v>
      </c>
      <c r="G71" s="34">
        <v>340</v>
      </c>
      <c r="H71" s="40">
        <v>1.2</v>
      </c>
      <c r="I71" s="34">
        <v>250</v>
      </c>
      <c r="J71" s="40">
        <v>3.9</v>
      </c>
      <c r="K71" s="34">
        <v>20</v>
      </c>
      <c r="L71" s="40">
        <v>1.2</v>
      </c>
      <c r="M71" s="34">
        <v>2950</v>
      </c>
      <c r="N71" s="40">
        <v>7.1</v>
      </c>
      <c r="AA71" s="6"/>
      <c r="AB71" s="6"/>
      <c r="AC71" s="6"/>
      <c r="AD71" s="6"/>
      <c r="AE71" s="6"/>
      <c r="AF71" s="6"/>
      <c r="AG71" s="6"/>
      <c r="AH71" s="6"/>
      <c r="AI71" s="6"/>
      <c r="AJ71" s="6"/>
      <c r="AK71" s="6"/>
      <c r="AL71" s="6"/>
    </row>
    <row r="72" spans="1:38" ht="14.25" x14ac:dyDescent="0.2">
      <c r="A72" s="9"/>
      <c r="B72" s="100" t="s">
        <v>219</v>
      </c>
      <c r="C72" s="33">
        <v>1450</v>
      </c>
      <c r="D72" s="38">
        <v>0</v>
      </c>
      <c r="E72" s="33">
        <v>990</v>
      </c>
      <c r="F72" s="38">
        <v>0.7</v>
      </c>
      <c r="G72" s="33">
        <v>260</v>
      </c>
      <c r="H72" s="38">
        <v>1</v>
      </c>
      <c r="I72" s="33">
        <v>240</v>
      </c>
      <c r="J72" s="38">
        <v>3.9</v>
      </c>
      <c r="K72" s="33">
        <v>20</v>
      </c>
      <c r="L72" s="38">
        <v>1.5</v>
      </c>
      <c r="M72" s="33">
        <v>2970</v>
      </c>
      <c r="N72" s="38">
        <v>7</v>
      </c>
      <c r="AA72" s="6"/>
      <c r="AB72" s="6"/>
      <c r="AC72" s="6"/>
      <c r="AD72" s="6"/>
      <c r="AE72" s="6"/>
      <c r="AF72" s="6"/>
      <c r="AG72" s="6"/>
      <c r="AH72" s="6"/>
      <c r="AI72" s="6"/>
      <c r="AJ72" s="6"/>
      <c r="AK72" s="6"/>
      <c r="AL72" s="6"/>
    </row>
    <row r="73" spans="1:38" x14ac:dyDescent="0.2">
      <c r="A73" s="9"/>
      <c r="B73" s="58"/>
      <c r="C73" s="106"/>
      <c r="D73" s="107"/>
      <c r="E73" s="106"/>
      <c r="F73" s="107"/>
      <c r="G73" s="106"/>
      <c r="H73" s="107"/>
      <c r="I73" s="106"/>
      <c r="J73" s="107"/>
      <c r="K73" s="106"/>
      <c r="L73" s="107"/>
      <c r="M73" s="106"/>
      <c r="N73" s="107"/>
    </row>
    <row r="74" spans="1:38" x14ac:dyDescent="0.2">
      <c r="A74" s="9"/>
      <c r="B74" s="48" t="s">
        <v>90</v>
      </c>
      <c r="C74" s="9"/>
      <c r="D74" s="9"/>
      <c r="E74" s="9"/>
      <c r="F74" s="9"/>
      <c r="G74" s="9"/>
      <c r="H74" s="9"/>
      <c r="I74" s="9"/>
      <c r="J74" s="9"/>
      <c r="K74" s="10"/>
      <c r="L74" s="10"/>
      <c r="M74" s="10"/>
      <c r="N74" s="10"/>
    </row>
    <row r="75" spans="1:38" s="9" customFormat="1" ht="14.25" x14ac:dyDescent="0.2">
      <c r="B75" s="17" t="s">
        <v>42</v>
      </c>
      <c r="K75" s="10"/>
      <c r="L75" s="10"/>
      <c r="M75" s="10"/>
      <c r="N75" s="10"/>
    </row>
    <row r="76" spans="1:38" s="9" customFormat="1" ht="14.25" x14ac:dyDescent="0.2">
      <c r="B76" s="17" t="s">
        <v>58</v>
      </c>
      <c r="K76" s="10"/>
      <c r="L76" s="10"/>
      <c r="M76" s="10"/>
      <c r="N76" s="10"/>
    </row>
    <row r="77" spans="1:38" s="9" customFormat="1" ht="14.25" x14ac:dyDescent="0.2">
      <c r="B77" s="17" t="s">
        <v>45</v>
      </c>
      <c r="K77" s="10"/>
      <c r="L77" s="10"/>
      <c r="M77" s="10"/>
      <c r="N77" s="10"/>
    </row>
    <row r="78" spans="1:38" s="9" customFormat="1" ht="14.25" x14ac:dyDescent="0.2">
      <c r="B78" s="17" t="s">
        <v>154</v>
      </c>
      <c r="K78" s="10"/>
      <c r="L78" s="10"/>
      <c r="M78" s="10"/>
      <c r="N78" s="10"/>
    </row>
    <row r="79" spans="1:38" s="9" customFormat="1" ht="14.25" x14ac:dyDescent="0.2">
      <c r="B79" s="17" t="s">
        <v>92</v>
      </c>
      <c r="K79" s="10"/>
      <c r="L79" s="10"/>
      <c r="M79" s="10"/>
      <c r="N79" s="10"/>
    </row>
    <row r="81" spans="11:14" x14ac:dyDescent="0.2">
      <c r="K81" s="1"/>
      <c r="L81" s="1"/>
      <c r="M81" s="1"/>
      <c r="N81" s="1"/>
    </row>
    <row r="82" spans="11:14" x14ac:dyDescent="0.2">
      <c r="K82" s="1"/>
      <c r="L82" s="1"/>
      <c r="M82" s="1"/>
      <c r="N82" s="1"/>
    </row>
    <row r="83" spans="11:14" x14ac:dyDescent="0.2">
      <c r="K83" s="1"/>
      <c r="L83" s="1"/>
      <c r="M83" s="1"/>
      <c r="N83" s="1"/>
    </row>
    <row r="84" spans="11:14" x14ac:dyDescent="0.2">
      <c r="K84" s="1"/>
      <c r="L84" s="1"/>
      <c r="M84" s="1"/>
      <c r="N84" s="1"/>
    </row>
    <row r="85" spans="11:14" x14ac:dyDescent="0.2">
      <c r="K85" s="1"/>
      <c r="L85" s="1"/>
      <c r="M85" s="1"/>
      <c r="N85" s="1"/>
    </row>
    <row r="86" spans="11:14" x14ac:dyDescent="0.2">
      <c r="K86" s="1"/>
      <c r="L86" s="1"/>
      <c r="M86" s="1"/>
      <c r="N86" s="1"/>
    </row>
    <row r="87" spans="11:14" x14ac:dyDescent="0.2">
      <c r="K87" s="1"/>
      <c r="L87" s="1"/>
      <c r="M87" s="1"/>
      <c r="N87" s="1"/>
    </row>
    <row r="88" spans="11:14" x14ac:dyDescent="0.2">
      <c r="K88" s="1"/>
      <c r="L88" s="1"/>
      <c r="M88" s="1"/>
      <c r="N88" s="1"/>
    </row>
    <row r="89" spans="11:14" x14ac:dyDescent="0.2">
      <c r="K89" s="1"/>
      <c r="L89" s="1"/>
      <c r="M89" s="1"/>
      <c r="N89" s="1"/>
    </row>
    <row r="90" spans="11:14" x14ac:dyDescent="0.2">
      <c r="K90" s="1"/>
      <c r="L90" s="1"/>
      <c r="M90" s="1"/>
      <c r="N90" s="1"/>
    </row>
    <row r="91" spans="11:14" x14ac:dyDescent="0.2">
      <c r="K91" s="1"/>
      <c r="L91" s="1"/>
      <c r="M91" s="1"/>
      <c r="N91" s="1"/>
    </row>
    <row r="92" spans="11:14" x14ac:dyDescent="0.2">
      <c r="K92" s="1"/>
      <c r="L92" s="1"/>
      <c r="M92" s="1"/>
      <c r="N92" s="1"/>
    </row>
    <row r="93" spans="11:14" x14ac:dyDescent="0.2">
      <c r="K93" s="1"/>
      <c r="L93" s="1"/>
      <c r="M93" s="1"/>
      <c r="N93" s="1"/>
    </row>
    <row r="94" spans="11:14" x14ac:dyDescent="0.2">
      <c r="K94" s="1"/>
      <c r="L94" s="1"/>
      <c r="M94" s="1"/>
      <c r="N94" s="1"/>
    </row>
    <row r="95" spans="11:14" x14ac:dyDescent="0.2">
      <c r="K95" s="1"/>
      <c r="L95" s="1"/>
      <c r="M95" s="1"/>
      <c r="N95" s="1"/>
    </row>
    <row r="96" spans="11:14" x14ac:dyDescent="0.2">
      <c r="K96" s="1"/>
      <c r="L96" s="1"/>
      <c r="M96" s="1"/>
      <c r="N96" s="1"/>
    </row>
    <row r="97" spans="11:14" x14ac:dyDescent="0.2">
      <c r="K97" s="1"/>
      <c r="L97" s="1"/>
      <c r="M97" s="1"/>
      <c r="N97" s="1"/>
    </row>
    <row r="98" spans="11:14" x14ac:dyDescent="0.2">
      <c r="K98" s="1"/>
      <c r="L98" s="1"/>
      <c r="M98" s="1"/>
      <c r="N98" s="1"/>
    </row>
    <row r="99" spans="11:14" x14ac:dyDescent="0.2">
      <c r="K99" s="1"/>
      <c r="L99" s="1"/>
      <c r="M99" s="1"/>
      <c r="N99" s="1"/>
    </row>
    <row r="100" spans="11:14" x14ac:dyDescent="0.2">
      <c r="K100" s="1"/>
      <c r="L100" s="1"/>
      <c r="M100" s="1"/>
      <c r="N100" s="1"/>
    </row>
    <row r="101" spans="11:14" x14ac:dyDescent="0.2">
      <c r="K101" s="1"/>
      <c r="L101" s="1"/>
      <c r="M101" s="1"/>
      <c r="N101" s="1"/>
    </row>
    <row r="102" spans="11:14" x14ac:dyDescent="0.2">
      <c r="K102" s="1"/>
      <c r="L102" s="1"/>
      <c r="M102" s="1"/>
      <c r="N102" s="1"/>
    </row>
    <row r="103" spans="11:14" x14ac:dyDescent="0.2">
      <c r="K103" s="1"/>
      <c r="L103" s="1"/>
      <c r="M103" s="1"/>
      <c r="N103" s="1"/>
    </row>
    <row r="104" spans="11:14" x14ac:dyDescent="0.2">
      <c r="K104" s="1"/>
      <c r="L104" s="1"/>
      <c r="M104" s="1"/>
      <c r="N104" s="1"/>
    </row>
    <row r="105" spans="11:14" x14ac:dyDescent="0.2">
      <c r="K105" s="1"/>
      <c r="L105" s="1"/>
      <c r="M105" s="1"/>
      <c r="N105" s="1"/>
    </row>
    <row r="106" spans="11:14" x14ac:dyDescent="0.2">
      <c r="K106" s="1"/>
      <c r="L106" s="1"/>
      <c r="M106" s="1"/>
      <c r="N106" s="1"/>
    </row>
  </sheetData>
  <mergeCells count="7">
    <mergeCell ref="C8:L8"/>
    <mergeCell ref="M8:N9"/>
    <mergeCell ref="C9:D9"/>
    <mergeCell ref="E9:F9"/>
    <mergeCell ref="G9:H9"/>
    <mergeCell ref="I9:J9"/>
    <mergeCell ref="K9:L9"/>
  </mergeCells>
  <pageMargins left="0.7" right="0.7" top="0.75" bottom="0.75" header="0.3" footer="0.3"/>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I70"/>
  <sheetViews>
    <sheetView showGridLines="0" zoomScaleNormal="100" workbookViewId="0"/>
  </sheetViews>
  <sheetFormatPr defaultRowHeight="12.75" x14ac:dyDescent="0.2"/>
  <cols>
    <col min="1" max="1" width="1.85546875" style="1" customWidth="1"/>
    <col min="2" max="2" width="8.28515625" style="1" customWidth="1"/>
    <col min="3" max="7" width="20.7109375" style="1" customWidth="1"/>
    <col min="8" max="16384" width="9.140625" style="1"/>
  </cols>
  <sheetData>
    <row r="1" spans="1:9" ht="17.25" customHeight="1" x14ac:dyDescent="0.2">
      <c r="A1" s="9"/>
      <c r="B1" s="9"/>
      <c r="C1" s="9"/>
      <c r="D1" s="9"/>
      <c r="E1" s="9"/>
      <c r="F1" s="9"/>
      <c r="G1" s="9"/>
    </row>
    <row r="2" spans="1:9" ht="20.25" customHeight="1" x14ac:dyDescent="0.3">
      <c r="A2" s="9"/>
      <c r="B2" s="11" t="s">
        <v>0</v>
      </c>
      <c r="C2" s="9"/>
      <c r="D2" s="9"/>
      <c r="E2" s="9"/>
      <c r="F2" s="9"/>
      <c r="G2" s="9"/>
    </row>
    <row r="3" spans="1:9" ht="27" customHeight="1" x14ac:dyDescent="0.3">
      <c r="A3" s="9"/>
      <c r="B3" s="11" t="s">
        <v>1</v>
      </c>
      <c r="C3" s="9"/>
      <c r="D3" s="9"/>
      <c r="E3" s="9"/>
      <c r="F3" s="9"/>
      <c r="G3" s="9"/>
    </row>
    <row r="4" spans="1:9" ht="20.25" customHeight="1" x14ac:dyDescent="0.3">
      <c r="A4" s="9"/>
      <c r="B4" s="4" t="s">
        <v>192</v>
      </c>
      <c r="C4" s="9"/>
      <c r="D4" s="9"/>
      <c r="E4" s="9"/>
      <c r="F4" s="9"/>
      <c r="G4" s="9"/>
    </row>
    <row r="5" spans="1:9" ht="12.75" customHeight="1" x14ac:dyDescent="0.2">
      <c r="A5" s="9"/>
      <c r="B5" s="9"/>
      <c r="C5" s="9"/>
      <c r="D5" s="9"/>
      <c r="E5" s="9"/>
      <c r="F5" s="9"/>
      <c r="G5" s="9"/>
    </row>
    <row r="6" spans="1:9" ht="15.75" customHeight="1" x14ac:dyDescent="0.25">
      <c r="A6" s="9"/>
      <c r="B6" s="14" t="s">
        <v>151</v>
      </c>
      <c r="C6" s="15"/>
      <c r="D6" s="15"/>
      <c r="E6" s="15"/>
      <c r="F6" s="15"/>
      <c r="G6" s="15"/>
    </row>
    <row r="7" spans="1:9" ht="15.75" customHeight="1" x14ac:dyDescent="0.25">
      <c r="A7" s="9"/>
      <c r="B7" s="12"/>
      <c r="C7" s="13"/>
      <c r="D7" s="13"/>
      <c r="E7" s="13"/>
      <c r="F7" s="13"/>
      <c r="G7" s="13"/>
    </row>
    <row r="8" spans="1:9" ht="12.75" customHeight="1" x14ac:dyDescent="0.2">
      <c r="A8" s="9"/>
    </row>
    <row r="9" spans="1:9" ht="51" customHeight="1" x14ac:dyDescent="0.2">
      <c r="A9" s="9"/>
      <c r="C9" s="30" t="s">
        <v>59</v>
      </c>
      <c r="D9" s="30" t="s">
        <v>17</v>
      </c>
      <c r="E9" s="30" t="s">
        <v>63</v>
      </c>
      <c r="F9" s="30" t="s">
        <v>60</v>
      </c>
      <c r="G9" s="30" t="s">
        <v>61</v>
      </c>
    </row>
    <row r="10" spans="1:9" ht="14.25" x14ac:dyDescent="0.2">
      <c r="A10" s="9"/>
      <c r="B10" s="55" t="s">
        <v>103</v>
      </c>
      <c r="C10" s="36">
        <v>490</v>
      </c>
      <c r="D10" s="41">
        <v>2.1</v>
      </c>
      <c r="E10" s="36">
        <v>90</v>
      </c>
      <c r="F10" s="41">
        <v>0.6</v>
      </c>
      <c r="G10" s="41">
        <v>1.5</v>
      </c>
      <c r="H10" s="57"/>
      <c r="I10" s="57"/>
    </row>
    <row r="11" spans="1:9" ht="14.25" x14ac:dyDescent="0.2">
      <c r="A11" s="9"/>
      <c r="B11" s="55" t="s">
        <v>104</v>
      </c>
      <c r="C11" s="36">
        <v>1350</v>
      </c>
      <c r="D11" s="41">
        <v>6.1</v>
      </c>
      <c r="E11" s="36">
        <v>240</v>
      </c>
      <c r="F11" s="41">
        <v>1.6</v>
      </c>
      <c r="G11" s="41">
        <v>4.5</v>
      </c>
    </row>
    <row r="12" spans="1:9" ht="14.25" x14ac:dyDescent="0.2">
      <c r="A12" s="9"/>
      <c r="B12" s="55" t="s">
        <v>105</v>
      </c>
      <c r="C12" s="36">
        <v>1740</v>
      </c>
      <c r="D12" s="41">
        <v>8.3000000000000007</v>
      </c>
      <c r="E12" s="36">
        <v>370</v>
      </c>
      <c r="F12" s="41">
        <v>2.6</v>
      </c>
      <c r="G12" s="41">
        <v>5.7</v>
      </c>
    </row>
    <row r="13" spans="1:9" ht="14.25" x14ac:dyDescent="0.2">
      <c r="A13" s="9"/>
      <c r="B13" s="55" t="s">
        <v>106</v>
      </c>
      <c r="C13" s="36">
        <v>1880</v>
      </c>
      <c r="D13" s="41">
        <v>9.8000000000000007</v>
      </c>
      <c r="E13" s="36">
        <v>360</v>
      </c>
      <c r="F13" s="41">
        <v>2.9</v>
      </c>
      <c r="G13" s="41">
        <v>6.9</v>
      </c>
    </row>
    <row r="14" spans="1:9" ht="14.25" x14ac:dyDescent="0.2">
      <c r="A14" s="9"/>
      <c r="B14" s="55" t="s">
        <v>107</v>
      </c>
      <c r="C14" s="36">
        <v>2030</v>
      </c>
      <c r="D14" s="41">
        <v>10</v>
      </c>
      <c r="E14" s="36">
        <v>360</v>
      </c>
      <c r="F14" s="41">
        <v>2.7</v>
      </c>
      <c r="G14" s="41">
        <v>7.4</v>
      </c>
    </row>
    <row r="15" spans="1:9" ht="14.25" x14ac:dyDescent="0.2">
      <c r="A15" s="9"/>
      <c r="B15" s="55" t="s">
        <v>108</v>
      </c>
      <c r="C15" s="36">
        <v>1970</v>
      </c>
      <c r="D15" s="41">
        <v>9.8000000000000007</v>
      </c>
      <c r="E15" s="36">
        <v>350</v>
      </c>
      <c r="F15" s="41">
        <v>2.6</v>
      </c>
      <c r="G15" s="41">
        <v>7.2</v>
      </c>
    </row>
    <row r="16" spans="1:9" ht="14.25" x14ac:dyDescent="0.2">
      <c r="A16" s="9"/>
      <c r="B16" s="55" t="s">
        <v>109</v>
      </c>
      <c r="C16" s="36">
        <v>2180</v>
      </c>
      <c r="D16" s="41">
        <v>10.9</v>
      </c>
      <c r="E16" s="36">
        <v>390</v>
      </c>
      <c r="F16" s="41">
        <v>2.9</v>
      </c>
      <c r="G16" s="41">
        <v>8</v>
      </c>
    </row>
    <row r="17" spans="1:7" ht="14.25" x14ac:dyDescent="0.2">
      <c r="A17" s="9"/>
      <c r="B17" s="55" t="s">
        <v>110</v>
      </c>
      <c r="C17" s="36">
        <v>2220</v>
      </c>
      <c r="D17" s="41">
        <v>11.3</v>
      </c>
      <c r="E17" s="36">
        <v>350</v>
      </c>
      <c r="F17" s="41">
        <v>2.6</v>
      </c>
      <c r="G17" s="41">
        <v>8.6</v>
      </c>
    </row>
    <row r="18" spans="1:7" ht="14.25" x14ac:dyDescent="0.2">
      <c r="A18" s="9"/>
      <c r="B18" s="55" t="s">
        <v>111</v>
      </c>
      <c r="C18" s="36">
        <v>2200</v>
      </c>
      <c r="D18" s="41">
        <v>11.5</v>
      </c>
      <c r="E18" s="36">
        <v>360</v>
      </c>
      <c r="F18" s="41">
        <v>2.6</v>
      </c>
      <c r="G18" s="41">
        <v>8.8000000000000007</v>
      </c>
    </row>
    <row r="19" spans="1:7" ht="14.25" x14ac:dyDescent="0.2">
      <c r="A19" s="9"/>
      <c r="B19" s="55" t="s">
        <v>112</v>
      </c>
      <c r="C19" s="36">
        <v>1500</v>
      </c>
      <c r="D19" s="41">
        <v>7.3</v>
      </c>
      <c r="E19" s="36">
        <v>230</v>
      </c>
      <c r="F19" s="41">
        <v>1.8</v>
      </c>
      <c r="G19" s="41">
        <v>5.5</v>
      </c>
    </row>
    <row r="20" spans="1:7" ht="14.25" x14ac:dyDescent="0.2">
      <c r="A20" s="9"/>
      <c r="B20" s="55" t="s">
        <v>113</v>
      </c>
      <c r="C20" s="36">
        <v>1530</v>
      </c>
      <c r="D20" s="41">
        <v>7.5</v>
      </c>
      <c r="E20" s="36">
        <v>240</v>
      </c>
      <c r="F20" s="41">
        <v>1.9</v>
      </c>
      <c r="G20" s="41">
        <v>5.6</v>
      </c>
    </row>
    <row r="21" spans="1:7" ht="14.25" x14ac:dyDescent="0.2">
      <c r="A21" s="9"/>
      <c r="B21" s="55" t="s">
        <v>114</v>
      </c>
      <c r="C21" s="36">
        <v>2010</v>
      </c>
      <c r="D21" s="41">
        <v>10</v>
      </c>
      <c r="E21" s="36">
        <v>320</v>
      </c>
      <c r="F21" s="41">
        <v>2.5</v>
      </c>
      <c r="G21" s="41">
        <v>7.5</v>
      </c>
    </row>
    <row r="22" spans="1:7" ht="14.25" x14ac:dyDescent="0.2">
      <c r="A22" s="9"/>
      <c r="B22" s="55" t="s">
        <v>118</v>
      </c>
      <c r="C22" s="36">
        <v>1980</v>
      </c>
      <c r="D22" s="41">
        <v>10</v>
      </c>
      <c r="E22" s="36">
        <v>320</v>
      </c>
      <c r="F22" s="41">
        <v>2.6</v>
      </c>
      <c r="G22" s="41">
        <v>7.5</v>
      </c>
    </row>
    <row r="23" spans="1:7" ht="14.25" x14ac:dyDescent="0.2">
      <c r="A23" s="9"/>
      <c r="B23" s="55" t="s">
        <v>119</v>
      </c>
      <c r="C23" s="36">
        <v>2120</v>
      </c>
      <c r="D23" s="41">
        <v>10.7</v>
      </c>
      <c r="E23" s="36">
        <v>340</v>
      </c>
      <c r="F23" s="41">
        <v>2.5</v>
      </c>
      <c r="G23" s="41">
        <v>8.1999999999999993</v>
      </c>
    </row>
    <row r="24" spans="1:7" ht="14.25" x14ac:dyDescent="0.2">
      <c r="A24" s="9"/>
      <c r="B24" s="55" t="s">
        <v>120</v>
      </c>
      <c r="C24" s="36">
        <v>2220</v>
      </c>
      <c r="D24" s="41">
        <v>11.6</v>
      </c>
      <c r="E24" s="36">
        <v>380</v>
      </c>
      <c r="F24" s="41">
        <v>3</v>
      </c>
      <c r="G24" s="41">
        <v>8.6999999999999993</v>
      </c>
    </row>
    <row r="25" spans="1:7" ht="14.25" x14ac:dyDescent="0.2">
      <c r="A25" s="9"/>
      <c r="B25" s="55" t="s">
        <v>121</v>
      </c>
      <c r="C25" s="36">
        <v>2160</v>
      </c>
      <c r="D25" s="41">
        <v>11.8</v>
      </c>
      <c r="E25" s="36">
        <v>410</v>
      </c>
      <c r="F25" s="41">
        <v>3.3</v>
      </c>
      <c r="G25" s="41">
        <v>8.5</v>
      </c>
    </row>
    <row r="26" spans="1:7" ht="14.25" x14ac:dyDescent="0.2">
      <c r="A26" s="9"/>
      <c r="B26" s="55" t="s">
        <v>122</v>
      </c>
      <c r="C26" s="36">
        <v>2360</v>
      </c>
      <c r="D26" s="41">
        <v>12.3</v>
      </c>
      <c r="E26" s="36">
        <v>430</v>
      </c>
      <c r="F26" s="41">
        <v>3.3</v>
      </c>
      <c r="G26" s="41">
        <v>9.1</v>
      </c>
    </row>
    <row r="27" spans="1:7" ht="14.25" x14ac:dyDescent="0.2">
      <c r="A27" s="9"/>
      <c r="B27" s="55" t="s">
        <v>123</v>
      </c>
      <c r="C27" s="36">
        <v>2110</v>
      </c>
      <c r="D27" s="41">
        <v>11.1</v>
      </c>
      <c r="E27" s="36">
        <v>380</v>
      </c>
      <c r="F27" s="41">
        <v>3</v>
      </c>
      <c r="G27" s="41">
        <v>8.1</v>
      </c>
    </row>
    <row r="28" spans="1:7" ht="14.25" x14ac:dyDescent="0.2">
      <c r="A28" s="9"/>
      <c r="B28" s="55" t="s">
        <v>124</v>
      </c>
      <c r="C28" s="36">
        <v>2210</v>
      </c>
      <c r="D28" s="41">
        <v>11.2</v>
      </c>
      <c r="E28" s="36">
        <v>350</v>
      </c>
      <c r="F28" s="41">
        <v>2.6</v>
      </c>
      <c r="G28" s="41">
        <v>8.6</v>
      </c>
    </row>
    <row r="29" spans="1:7" ht="14.25" x14ac:dyDescent="0.2">
      <c r="A29" s="9"/>
      <c r="B29" s="55" t="s">
        <v>125</v>
      </c>
      <c r="C29" s="36">
        <v>2110</v>
      </c>
      <c r="D29" s="41">
        <v>11.2</v>
      </c>
      <c r="E29" s="36">
        <v>330</v>
      </c>
      <c r="F29" s="41">
        <v>2.7</v>
      </c>
      <c r="G29" s="41">
        <v>8.6</v>
      </c>
    </row>
    <row r="30" spans="1:7" ht="14.25" x14ac:dyDescent="0.2">
      <c r="A30" s="9"/>
      <c r="B30" s="55" t="s">
        <v>126</v>
      </c>
      <c r="C30" s="36">
        <v>1990</v>
      </c>
      <c r="D30" s="41">
        <v>10.5</v>
      </c>
      <c r="E30" s="36">
        <v>340</v>
      </c>
      <c r="F30" s="41">
        <v>2.6</v>
      </c>
      <c r="G30" s="41">
        <v>7.9</v>
      </c>
    </row>
    <row r="31" spans="1:7" ht="14.25" x14ac:dyDescent="0.2">
      <c r="A31" s="9"/>
      <c r="B31" s="55" t="s">
        <v>127</v>
      </c>
      <c r="C31" s="36">
        <v>1430</v>
      </c>
      <c r="D31" s="41">
        <v>7.4</v>
      </c>
      <c r="E31" s="36">
        <v>230</v>
      </c>
      <c r="F31" s="41">
        <v>1.8</v>
      </c>
      <c r="G31" s="41">
        <v>5.6</v>
      </c>
    </row>
    <row r="32" spans="1:7" ht="14.25" x14ac:dyDescent="0.2">
      <c r="A32" s="9"/>
      <c r="B32" s="55" t="s">
        <v>128</v>
      </c>
      <c r="C32" s="36">
        <v>1370</v>
      </c>
      <c r="D32" s="41">
        <v>6.9</v>
      </c>
      <c r="E32" s="36">
        <v>240</v>
      </c>
      <c r="F32" s="41">
        <v>1.9</v>
      </c>
      <c r="G32" s="41">
        <v>5.0999999999999996</v>
      </c>
    </row>
    <row r="33" spans="1:7" ht="14.25" x14ac:dyDescent="0.2">
      <c r="A33" s="9"/>
      <c r="B33" s="55" t="s">
        <v>156</v>
      </c>
      <c r="C33" s="36">
        <v>1790</v>
      </c>
      <c r="D33" s="41">
        <v>9.4</v>
      </c>
      <c r="E33" s="36">
        <v>330</v>
      </c>
      <c r="F33" s="41">
        <v>2.5</v>
      </c>
      <c r="G33" s="41">
        <v>7</v>
      </c>
    </row>
    <row r="34" spans="1:7" ht="14.25" x14ac:dyDescent="0.2">
      <c r="A34" s="9"/>
      <c r="B34" s="100" t="s">
        <v>189</v>
      </c>
      <c r="C34" s="36">
        <v>1810</v>
      </c>
      <c r="D34" s="41">
        <v>9.1</v>
      </c>
      <c r="E34" s="36">
        <v>330</v>
      </c>
      <c r="F34" s="41">
        <v>2.5</v>
      </c>
      <c r="G34" s="41">
        <v>6.7</v>
      </c>
    </row>
    <row r="35" spans="1:7" ht="14.25" x14ac:dyDescent="0.2">
      <c r="A35" s="9"/>
      <c r="B35" s="99" t="s">
        <v>194</v>
      </c>
      <c r="C35" s="36">
        <v>1910</v>
      </c>
      <c r="D35" s="41">
        <v>10</v>
      </c>
      <c r="E35" s="36">
        <v>350</v>
      </c>
      <c r="F35" s="41">
        <v>2.7</v>
      </c>
      <c r="G35" s="41">
        <v>7.3</v>
      </c>
    </row>
    <row r="36" spans="1:7" ht="14.25" x14ac:dyDescent="0.2">
      <c r="A36" s="9"/>
      <c r="B36" s="55" t="s">
        <v>129</v>
      </c>
      <c r="C36" s="36">
        <v>2110</v>
      </c>
      <c r="D36" s="41">
        <v>11.2</v>
      </c>
      <c r="E36" s="36">
        <v>390</v>
      </c>
      <c r="F36" s="41">
        <v>3</v>
      </c>
      <c r="G36" s="41">
        <v>8.1999999999999993</v>
      </c>
    </row>
    <row r="37" spans="1:7" ht="14.25" x14ac:dyDescent="0.2">
      <c r="A37" s="9"/>
      <c r="B37" s="55" t="s">
        <v>130</v>
      </c>
      <c r="C37" s="36">
        <v>2130</v>
      </c>
      <c r="D37" s="41">
        <v>11.1</v>
      </c>
      <c r="E37" s="36">
        <v>420</v>
      </c>
      <c r="F37" s="41">
        <v>3.1</v>
      </c>
      <c r="G37" s="41">
        <v>7.9</v>
      </c>
    </row>
    <row r="38" spans="1:7" ht="14.25" x14ac:dyDescent="0.2">
      <c r="A38" s="9"/>
      <c r="B38" s="55" t="s">
        <v>131</v>
      </c>
      <c r="C38" s="36">
        <v>2350</v>
      </c>
      <c r="D38" s="41">
        <v>12.5</v>
      </c>
      <c r="E38" s="36">
        <v>440</v>
      </c>
      <c r="F38" s="41">
        <v>3.4</v>
      </c>
      <c r="G38" s="41">
        <v>9</v>
      </c>
    </row>
    <row r="39" spans="1:7" ht="14.25" x14ac:dyDescent="0.2">
      <c r="A39" s="9"/>
      <c r="B39" s="55" t="s">
        <v>132</v>
      </c>
      <c r="C39" s="36">
        <v>2050</v>
      </c>
      <c r="D39" s="41">
        <v>11</v>
      </c>
      <c r="E39" s="36">
        <v>380</v>
      </c>
      <c r="F39" s="41">
        <v>3.1</v>
      </c>
      <c r="G39" s="41">
        <v>7.9</v>
      </c>
    </row>
    <row r="40" spans="1:7" ht="14.25" x14ac:dyDescent="0.2">
      <c r="A40" s="9"/>
      <c r="B40" s="55" t="s">
        <v>133</v>
      </c>
      <c r="C40" s="36">
        <v>2280</v>
      </c>
      <c r="D40" s="41">
        <v>12.2</v>
      </c>
      <c r="E40" s="36">
        <v>400</v>
      </c>
      <c r="F40" s="41">
        <v>3.4</v>
      </c>
      <c r="G40" s="41">
        <v>8.8000000000000007</v>
      </c>
    </row>
    <row r="41" spans="1:7" ht="14.25" x14ac:dyDescent="0.2">
      <c r="A41" s="9"/>
      <c r="B41" s="55" t="s">
        <v>134</v>
      </c>
      <c r="C41" s="36">
        <v>2250</v>
      </c>
      <c r="D41" s="41">
        <v>12.4</v>
      </c>
      <c r="E41" s="36">
        <v>410</v>
      </c>
      <c r="F41" s="41">
        <v>3.3</v>
      </c>
      <c r="G41" s="41">
        <v>9.1</v>
      </c>
    </row>
    <row r="42" spans="1:7" ht="14.25" x14ac:dyDescent="0.2">
      <c r="A42" s="9"/>
      <c r="B42" s="55" t="s">
        <v>135</v>
      </c>
      <c r="C42" s="36">
        <v>2050</v>
      </c>
      <c r="D42" s="41">
        <v>11.2</v>
      </c>
      <c r="E42" s="36">
        <v>320</v>
      </c>
      <c r="F42" s="41">
        <v>2.6</v>
      </c>
      <c r="G42" s="41">
        <v>8.6</v>
      </c>
    </row>
    <row r="43" spans="1:7" ht="14.25" x14ac:dyDescent="0.2">
      <c r="A43" s="9"/>
      <c r="B43" s="55" t="s">
        <v>136</v>
      </c>
      <c r="C43" s="36">
        <v>2080</v>
      </c>
      <c r="D43" s="41">
        <v>11</v>
      </c>
      <c r="E43" s="36">
        <v>300</v>
      </c>
      <c r="F43" s="41">
        <v>2.5</v>
      </c>
      <c r="G43" s="41">
        <v>8.6</v>
      </c>
    </row>
    <row r="44" spans="1:7" ht="14.25" x14ac:dyDescent="0.2">
      <c r="A44" s="9"/>
      <c r="B44" s="55" t="s">
        <v>137</v>
      </c>
      <c r="C44" s="36">
        <v>1200</v>
      </c>
      <c r="D44" s="41">
        <v>7.6</v>
      </c>
      <c r="E44" s="36">
        <v>200</v>
      </c>
      <c r="F44" s="41">
        <v>1.9</v>
      </c>
      <c r="G44" s="41">
        <v>5.7</v>
      </c>
    </row>
    <row r="45" spans="1:7" ht="14.25" x14ac:dyDescent="0.2">
      <c r="A45" s="9"/>
      <c r="B45" s="55" t="s">
        <v>138</v>
      </c>
      <c r="C45" s="36">
        <v>1690</v>
      </c>
      <c r="D45" s="41">
        <v>11.2</v>
      </c>
      <c r="E45" s="36">
        <v>270</v>
      </c>
      <c r="F45" s="41">
        <v>2.8</v>
      </c>
      <c r="G45" s="41">
        <v>8.4</v>
      </c>
    </row>
    <row r="46" spans="1:7" ht="14.25" x14ac:dyDescent="0.2">
      <c r="A46" s="9"/>
      <c r="B46" s="55" t="s">
        <v>139</v>
      </c>
      <c r="C46" s="36">
        <v>1980</v>
      </c>
      <c r="D46" s="41">
        <v>13.5</v>
      </c>
      <c r="E46" s="36">
        <v>320</v>
      </c>
      <c r="F46" s="41">
        <v>3.2</v>
      </c>
      <c r="G46" s="41">
        <v>10.3</v>
      </c>
    </row>
    <row r="47" spans="1:7" ht="14.25" x14ac:dyDescent="0.2">
      <c r="A47" s="9"/>
      <c r="B47" s="55" t="s">
        <v>140</v>
      </c>
      <c r="C47" s="36">
        <v>1970</v>
      </c>
      <c r="D47" s="41">
        <v>13.5</v>
      </c>
      <c r="E47" s="36">
        <v>280</v>
      </c>
      <c r="F47" s="41">
        <v>2.9</v>
      </c>
      <c r="G47" s="41">
        <v>10.5</v>
      </c>
    </row>
    <row r="48" spans="1:7" ht="14.25" x14ac:dyDescent="0.2">
      <c r="A48" s="9"/>
      <c r="B48" s="55" t="s">
        <v>141</v>
      </c>
      <c r="C48" s="36">
        <v>1930</v>
      </c>
      <c r="D48" s="41">
        <v>13.8</v>
      </c>
      <c r="E48" s="36">
        <v>300</v>
      </c>
      <c r="F48" s="41">
        <v>3.2</v>
      </c>
      <c r="G48" s="41">
        <v>10.6</v>
      </c>
    </row>
    <row r="49" spans="1:7" ht="14.25" x14ac:dyDescent="0.2">
      <c r="A49" s="9"/>
      <c r="B49" s="55" t="s">
        <v>142</v>
      </c>
      <c r="C49" s="36">
        <v>2000</v>
      </c>
      <c r="D49" s="41">
        <v>15</v>
      </c>
      <c r="E49" s="36">
        <v>320</v>
      </c>
      <c r="F49" s="41">
        <v>3.3</v>
      </c>
      <c r="G49" s="41">
        <v>11.7</v>
      </c>
    </row>
    <row r="50" spans="1:7" ht="14.25" x14ac:dyDescent="0.2">
      <c r="A50" s="9"/>
      <c r="B50" s="55" t="s">
        <v>143</v>
      </c>
      <c r="C50" s="36">
        <v>2220</v>
      </c>
      <c r="D50" s="41">
        <v>15.7</v>
      </c>
      <c r="E50" s="36">
        <v>290</v>
      </c>
      <c r="F50" s="41">
        <v>3.2</v>
      </c>
      <c r="G50" s="41">
        <v>12.5</v>
      </c>
    </row>
    <row r="51" spans="1:7" ht="14.25" x14ac:dyDescent="0.2">
      <c r="A51" s="9"/>
      <c r="B51" s="55" t="s">
        <v>144</v>
      </c>
      <c r="C51" s="36">
        <v>2000</v>
      </c>
      <c r="D51" s="41">
        <v>14.8</v>
      </c>
      <c r="E51" s="36">
        <v>240</v>
      </c>
      <c r="F51" s="41">
        <v>2.8</v>
      </c>
      <c r="G51" s="41">
        <v>12</v>
      </c>
    </row>
    <row r="52" spans="1:7" ht="14.25" x14ac:dyDescent="0.2">
      <c r="A52" s="9"/>
      <c r="B52" s="55" t="s">
        <v>145</v>
      </c>
      <c r="C52" s="36">
        <v>2280</v>
      </c>
      <c r="D52" s="41">
        <v>16.2</v>
      </c>
      <c r="E52" s="36">
        <v>240</v>
      </c>
      <c r="F52" s="41">
        <v>2.6</v>
      </c>
      <c r="G52" s="41">
        <v>13.7</v>
      </c>
    </row>
    <row r="53" spans="1:7" ht="14.25" x14ac:dyDescent="0.2">
      <c r="A53" s="9"/>
      <c r="B53" s="55" t="s">
        <v>146</v>
      </c>
      <c r="C53" s="36">
        <v>2160</v>
      </c>
      <c r="D53" s="41">
        <v>14.9</v>
      </c>
      <c r="E53" s="36">
        <v>160</v>
      </c>
      <c r="F53" s="41">
        <v>1.8</v>
      </c>
      <c r="G53" s="41">
        <v>13.1</v>
      </c>
    </row>
    <row r="54" spans="1:7" ht="14.25" x14ac:dyDescent="0.2">
      <c r="A54" s="9"/>
      <c r="B54" s="55" t="s">
        <v>147</v>
      </c>
      <c r="C54" s="36">
        <v>2110</v>
      </c>
      <c r="D54" s="41">
        <v>15.2</v>
      </c>
      <c r="E54" s="36">
        <v>150</v>
      </c>
      <c r="F54" s="41">
        <v>1.7</v>
      </c>
      <c r="G54" s="41">
        <v>13.4</v>
      </c>
    </row>
    <row r="55" spans="1:7" ht="14.25" x14ac:dyDescent="0.2">
      <c r="A55" s="9"/>
      <c r="B55" s="55" t="s">
        <v>148</v>
      </c>
      <c r="C55" s="36">
        <v>1590</v>
      </c>
      <c r="D55" s="41">
        <v>11</v>
      </c>
      <c r="E55" s="36">
        <v>90</v>
      </c>
      <c r="F55" s="41">
        <v>0.9</v>
      </c>
      <c r="G55" s="41">
        <v>10</v>
      </c>
    </row>
    <row r="56" spans="1:7" ht="14.25" x14ac:dyDescent="0.2">
      <c r="A56" s="9"/>
      <c r="B56" s="55" t="s">
        <v>149</v>
      </c>
      <c r="C56" s="36">
        <v>1600</v>
      </c>
      <c r="D56" s="41">
        <v>11.2</v>
      </c>
      <c r="E56" s="36">
        <v>70</v>
      </c>
      <c r="F56" s="41">
        <v>0.8</v>
      </c>
      <c r="G56" s="41">
        <v>10.4</v>
      </c>
    </row>
    <row r="57" spans="1:7" ht="14.25" x14ac:dyDescent="0.2">
      <c r="A57" s="9"/>
      <c r="B57" s="55" t="s">
        <v>155</v>
      </c>
      <c r="C57" s="36">
        <v>1700</v>
      </c>
      <c r="D57" s="41">
        <v>11.6</v>
      </c>
      <c r="E57" s="36">
        <v>50</v>
      </c>
      <c r="F57" s="41">
        <v>0.6</v>
      </c>
      <c r="G57" s="41">
        <v>11</v>
      </c>
    </row>
    <row r="58" spans="1:7" ht="14.25" x14ac:dyDescent="0.2">
      <c r="A58" s="9"/>
      <c r="B58" s="55" t="s">
        <v>157</v>
      </c>
      <c r="C58" s="36">
        <v>550</v>
      </c>
      <c r="D58" s="41">
        <v>3.9</v>
      </c>
      <c r="E58" s="36">
        <v>10</v>
      </c>
      <c r="F58" s="41">
        <v>0.1</v>
      </c>
      <c r="G58" s="41">
        <v>3.8</v>
      </c>
    </row>
    <row r="59" spans="1:7" ht="14.25" x14ac:dyDescent="0.2">
      <c r="A59" s="9"/>
      <c r="B59" s="55" t="s">
        <v>193</v>
      </c>
      <c r="C59" s="36">
        <v>560</v>
      </c>
      <c r="D59" s="41">
        <v>3.8</v>
      </c>
      <c r="E59" s="36">
        <v>10</v>
      </c>
      <c r="F59" s="41">
        <v>0.1</v>
      </c>
      <c r="G59" s="41">
        <v>3.8</v>
      </c>
    </row>
    <row r="60" spans="1:7" x14ac:dyDescent="0.2">
      <c r="A60" s="9"/>
      <c r="B60" s="58"/>
      <c r="C60" s="94"/>
      <c r="D60" s="95"/>
      <c r="E60" s="94"/>
      <c r="F60" s="95"/>
      <c r="G60" s="95"/>
    </row>
    <row r="61" spans="1:7" x14ac:dyDescent="0.2">
      <c r="A61" s="9"/>
      <c r="B61" s="49" t="s">
        <v>90</v>
      </c>
      <c r="C61" s="13"/>
      <c r="D61" s="21"/>
      <c r="E61" s="21"/>
      <c r="F61" s="13"/>
      <c r="G61" s="13"/>
    </row>
    <row r="62" spans="1:7" s="7" customFormat="1" ht="14.25" x14ac:dyDescent="0.2">
      <c r="A62" s="18"/>
      <c r="B62" s="22" t="s">
        <v>41</v>
      </c>
      <c r="C62" s="22"/>
      <c r="D62" s="22"/>
      <c r="E62" s="22"/>
      <c r="F62" s="22"/>
      <c r="G62" s="22"/>
    </row>
    <row r="63" spans="1:7" s="7" customFormat="1" ht="14.25" x14ac:dyDescent="0.2">
      <c r="A63" s="18"/>
      <c r="B63" s="18" t="s">
        <v>66</v>
      </c>
      <c r="C63" s="18"/>
      <c r="D63" s="18"/>
      <c r="E63" s="18"/>
      <c r="F63" s="18"/>
      <c r="G63" s="18"/>
    </row>
    <row r="64" spans="1:7" s="7" customFormat="1" ht="14.25" x14ac:dyDescent="0.2">
      <c r="A64" s="18"/>
      <c r="B64" s="18" t="s">
        <v>64</v>
      </c>
      <c r="C64" s="18"/>
      <c r="D64" s="18"/>
      <c r="E64" s="18"/>
      <c r="F64" s="18"/>
      <c r="G64" s="18"/>
    </row>
    <row r="65" spans="1:7" s="7" customFormat="1" x14ac:dyDescent="0.2">
      <c r="A65" s="18"/>
      <c r="B65" s="18" t="s">
        <v>65</v>
      </c>
      <c r="C65" s="18"/>
      <c r="D65" s="18"/>
      <c r="E65" s="18"/>
      <c r="F65" s="18"/>
      <c r="G65" s="18"/>
    </row>
    <row r="66" spans="1:7" s="7" customFormat="1" ht="14.25" x14ac:dyDescent="0.2">
      <c r="A66" s="18"/>
      <c r="B66" s="18" t="s">
        <v>62</v>
      </c>
      <c r="C66" s="18"/>
      <c r="D66" s="18"/>
      <c r="E66" s="18"/>
      <c r="F66" s="18"/>
      <c r="G66" s="18"/>
    </row>
    <row r="67" spans="1:7" s="7" customFormat="1" x14ac:dyDescent="0.2">
      <c r="A67" s="18"/>
      <c r="B67" s="18" t="s">
        <v>67</v>
      </c>
      <c r="C67" s="18"/>
      <c r="D67" s="18"/>
      <c r="E67" s="18"/>
      <c r="F67" s="18"/>
      <c r="G67" s="18"/>
    </row>
    <row r="68" spans="1:7" s="7" customFormat="1" ht="14.25" x14ac:dyDescent="0.2">
      <c r="A68" s="18"/>
      <c r="B68" s="18" t="s">
        <v>68</v>
      </c>
      <c r="C68" s="18"/>
      <c r="D68" s="18"/>
      <c r="E68" s="18"/>
      <c r="F68" s="18"/>
      <c r="G68" s="18"/>
    </row>
    <row r="69" spans="1:7" s="7" customFormat="1" ht="14.25" x14ac:dyDescent="0.2">
      <c r="A69" s="18"/>
      <c r="B69" s="17" t="s">
        <v>154</v>
      </c>
      <c r="C69" s="18"/>
      <c r="D69" s="18"/>
      <c r="E69" s="18"/>
      <c r="F69" s="23"/>
      <c r="G69" s="23"/>
    </row>
    <row r="70" spans="1:7" ht="14.25" x14ac:dyDescent="0.2">
      <c r="B70" s="17" t="s">
        <v>92</v>
      </c>
    </row>
  </sheetData>
  <sortState ref="A34:E38">
    <sortCondition ref="A34:A38"/>
  </sortState>
  <pageMargins left="0.7" right="0.7"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AF83"/>
  <sheetViews>
    <sheetView showGridLines="0" zoomScaleNormal="100" workbookViewId="0"/>
  </sheetViews>
  <sheetFormatPr defaultRowHeight="12.75" x14ac:dyDescent="0.2"/>
  <cols>
    <col min="1" max="1" width="1.85546875" style="1" customWidth="1"/>
    <col min="2" max="2" width="7.7109375" style="1" customWidth="1"/>
    <col min="3" max="12" width="14.7109375" style="1" customWidth="1"/>
    <col min="13" max="16384" width="9.140625" style="1"/>
  </cols>
  <sheetData>
    <row r="1" spans="1:32" ht="17.25" customHeight="1" x14ac:dyDescent="0.2">
      <c r="A1" s="9"/>
      <c r="B1" s="9"/>
      <c r="C1" s="9"/>
      <c r="D1" s="9"/>
      <c r="E1" s="9"/>
      <c r="F1" s="9"/>
      <c r="G1" s="9"/>
      <c r="H1" s="9"/>
      <c r="I1" s="9"/>
      <c r="J1" s="9"/>
      <c r="K1" s="9"/>
      <c r="L1" s="9"/>
    </row>
    <row r="2" spans="1:32" ht="20.25" customHeight="1" x14ac:dyDescent="0.3">
      <c r="A2" s="9"/>
      <c r="B2" s="11" t="s">
        <v>0</v>
      </c>
      <c r="C2" s="9"/>
      <c r="D2" s="9"/>
      <c r="E2" s="9"/>
      <c r="F2" s="9"/>
      <c r="G2" s="9"/>
      <c r="H2" s="9"/>
      <c r="I2" s="9"/>
      <c r="J2" s="9"/>
      <c r="K2" s="9"/>
      <c r="L2" s="9"/>
    </row>
    <row r="3" spans="1:32" ht="27" customHeight="1" x14ac:dyDescent="0.3">
      <c r="A3" s="9"/>
      <c r="B3" s="11" t="s">
        <v>1</v>
      </c>
      <c r="C3" s="9"/>
      <c r="D3" s="9"/>
      <c r="E3" s="9"/>
      <c r="F3" s="9"/>
      <c r="G3" s="9"/>
      <c r="H3" s="9"/>
      <c r="I3" s="9"/>
      <c r="J3" s="9"/>
      <c r="K3" s="9"/>
      <c r="L3" s="9"/>
    </row>
    <row r="4" spans="1:32" ht="20.25" customHeight="1" x14ac:dyDescent="0.3">
      <c r="A4" s="9"/>
      <c r="B4" s="4" t="s">
        <v>192</v>
      </c>
      <c r="C4" s="9"/>
      <c r="D4" s="9"/>
      <c r="E4" s="9"/>
      <c r="F4" s="9"/>
      <c r="G4" s="9"/>
      <c r="H4" s="9"/>
      <c r="I4" s="9"/>
      <c r="J4" s="9"/>
      <c r="K4" s="9"/>
      <c r="L4" s="9"/>
    </row>
    <row r="5" spans="1:32" ht="12.75" customHeight="1" x14ac:dyDescent="0.2">
      <c r="A5" s="9"/>
      <c r="B5" s="9"/>
      <c r="C5" s="9"/>
      <c r="D5" s="9"/>
      <c r="E5" s="9"/>
      <c r="F5" s="13"/>
      <c r="G5" s="13"/>
      <c r="H5" s="13"/>
      <c r="I5" s="9"/>
      <c r="J5" s="9"/>
      <c r="K5" s="9"/>
      <c r="L5" s="9"/>
    </row>
    <row r="6" spans="1:32" ht="15.75" customHeight="1" x14ac:dyDescent="0.25">
      <c r="A6" s="9"/>
      <c r="B6" s="12" t="s">
        <v>152</v>
      </c>
      <c r="C6" s="13"/>
      <c r="D6" s="13"/>
      <c r="E6" s="13"/>
      <c r="F6" s="13"/>
      <c r="G6" s="13"/>
      <c r="H6" s="13"/>
      <c r="I6" s="9"/>
      <c r="J6" s="9"/>
      <c r="K6" s="9"/>
      <c r="L6" s="9"/>
    </row>
    <row r="7" spans="1:32" ht="15.75" customHeight="1" x14ac:dyDescent="0.25">
      <c r="A7" s="9"/>
      <c r="B7" s="12"/>
      <c r="C7" s="13"/>
      <c r="D7" s="13"/>
      <c r="E7" s="13"/>
      <c r="F7" s="13"/>
      <c r="G7" s="13"/>
      <c r="H7" s="13"/>
      <c r="I7" s="9"/>
      <c r="J7" s="9"/>
      <c r="K7" s="9"/>
      <c r="L7" s="9"/>
    </row>
    <row r="8" spans="1:32" ht="13.5" customHeight="1" x14ac:dyDescent="0.2">
      <c r="A8" s="9"/>
      <c r="C8" s="126" t="s">
        <v>23</v>
      </c>
      <c r="D8" s="126"/>
      <c r="E8" s="126"/>
      <c r="F8" s="126"/>
      <c r="G8" s="126"/>
      <c r="H8" s="126"/>
      <c r="I8" s="126"/>
      <c r="J8" s="126"/>
      <c r="K8" s="126" t="s">
        <v>57</v>
      </c>
      <c r="L8" s="126"/>
    </row>
    <row r="9" spans="1:32" ht="15.75" customHeight="1" x14ac:dyDescent="0.2">
      <c r="A9" s="9"/>
      <c r="C9" s="129" t="s">
        <v>34</v>
      </c>
      <c r="D9" s="129"/>
      <c r="E9" s="129" t="s">
        <v>84</v>
      </c>
      <c r="F9" s="129"/>
      <c r="G9" s="129" t="s">
        <v>85</v>
      </c>
      <c r="H9" s="129"/>
      <c r="I9" s="129" t="s">
        <v>40</v>
      </c>
      <c r="J9" s="129"/>
      <c r="K9" s="129"/>
      <c r="L9" s="129"/>
    </row>
    <row r="10" spans="1:32" ht="25.5" customHeight="1" x14ac:dyDescent="0.2">
      <c r="A10" s="9"/>
      <c r="C10" s="30" t="s">
        <v>8</v>
      </c>
      <c r="D10" s="30" t="s">
        <v>24</v>
      </c>
      <c r="E10" s="30" t="s">
        <v>8</v>
      </c>
      <c r="F10" s="30" t="s">
        <v>24</v>
      </c>
      <c r="G10" s="30" t="s">
        <v>8</v>
      </c>
      <c r="H10" s="30" t="s">
        <v>24</v>
      </c>
      <c r="I10" s="30" t="s">
        <v>8</v>
      </c>
      <c r="J10" s="30" t="s">
        <v>24</v>
      </c>
      <c r="K10" s="30" t="s">
        <v>8</v>
      </c>
      <c r="L10" s="30" t="s">
        <v>24</v>
      </c>
    </row>
    <row r="11" spans="1:32" ht="14.25" customHeight="1" x14ac:dyDescent="0.2">
      <c r="A11" s="9"/>
      <c r="B11" s="55" t="s">
        <v>94</v>
      </c>
      <c r="C11" s="46">
        <v>200</v>
      </c>
      <c r="D11" s="47">
        <v>0</v>
      </c>
      <c r="E11" s="46">
        <v>50</v>
      </c>
      <c r="F11" s="47">
        <v>0.1</v>
      </c>
      <c r="G11" s="46">
        <v>40</v>
      </c>
      <c r="H11" s="47">
        <v>0.2</v>
      </c>
      <c r="I11" s="46">
        <v>130</v>
      </c>
      <c r="J11" s="47">
        <v>9.6999999999999993</v>
      </c>
      <c r="K11" s="46">
        <v>430</v>
      </c>
      <c r="L11" s="47">
        <v>9.9</v>
      </c>
      <c r="M11"/>
      <c r="N11"/>
      <c r="O11"/>
      <c r="P11"/>
      <c r="Q11"/>
      <c r="R11"/>
      <c r="S11"/>
      <c r="T11"/>
      <c r="U11"/>
      <c r="V11"/>
      <c r="W11"/>
      <c r="X11"/>
      <c r="Y11"/>
      <c r="Z11"/>
      <c r="AA11"/>
      <c r="AB11"/>
      <c r="AC11"/>
      <c r="AD11"/>
      <c r="AE11"/>
      <c r="AF11"/>
    </row>
    <row r="12" spans="1:32" ht="15" customHeight="1" x14ac:dyDescent="0.2">
      <c r="A12" s="9"/>
      <c r="B12" s="55" t="s">
        <v>95</v>
      </c>
      <c r="C12" s="46">
        <v>220</v>
      </c>
      <c r="D12" s="47">
        <v>0.1</v>
      </c>
      <c r="E12" s="46">
        <v>70</v>
      </c>
      <c r="F12" s="47">
        <v>0.1</v>
      </c>
      <c r="G12" s="46">
        <v>40</v>
      </c>
      <c r="H12" s="47">
        <v>0.2</v>
      </c>
      <c r="I12" s="46">
        <v>130</v>
      </c>
      <c r="J12" s="47">
        <v>10.6</v>
      </c>
      <c r="K12" s="46">
        <v>460</v>
      </c>
      <c r="L12" s="47">
        <v>11</v>
      </c>
      <c r="M12"/>
      <c r="N12"/>
      <c r="O12"/>
      <c r="P12"/>
      <c r="Q12"/>
      <c r="R12"/>
      <c r="S12"/>
      <c r="T12"/>
      <c r="U12"/>
      <c r="V12"/>
      <c r="W12"/>
      <c r="X12"/>
      <c r="Y12"/>
      <c r="Z12"/>
      <c r="AA12"/>
      <c r="AB12"/>
      <c r="AC12"/>
      <c r="AD12"/>
      <c r="AE12"/>
      <c r="AF12"/>
    </row>
    <row r="13" spans="1:32" ht="15" customHeight="1" x14ac:dyDescent="0.2">
      <c r="A13" s="9"/>
      <c r="B13" s="55" t="s">
        <v>96</v>
      </c>
      <c r="C13" s="46">
        <v>260</v>
      </c>
      <c r="D13" s="47">
        <v>0</v>
      </c>
      <c r="E13" s="46">
        <v>70</v>
      </c>
      <c r="F13" s="47">
        <v>0.1</v>
      </c>
      <c r="G13" s="46">
        <v>30</v>
      </c>
      <c r="H13" s="47">
        <v>0.1</v>
      </c>
      <c r="I13" s="46">
        <v>140</v>
      </c>
      <c r="J13" s="47">
        <v>11.9</v>
      </c>
      <c r="K13" s="46">
        <v>500</v>
      </c>
      <c r="L13" s="47">
        <v>12.2</v>
      </c>
      <c r="M13"/>
      <c r="N13"/>
      <c r="O13"/>
      <c r="P13"/>
      <c r="Q13"/>
      <c r="R13"/>
      <c r="S13"/>
      <c r="T13"/>
      <c r="U13"/>
      <c r="V13"/>
      <c r="W13"/>
      <c r="X13"/>
      <c r="Y13"/>
      <c r="Z13"/>
      <c r="AA13"/>
      <c r="AB13"/>
      <c r="AC13"/>
      <c r="AD13"/>
      <c r="AE13"/>
      <c r="AF13"/>
    </row>
    <row r="14" spans="1:32" ht="15" customHeight="1" x14ac:dyDescent="0.2">
      <c r="A14" s="9"/>
      <c r="B14" s="55" t="s">
        <v>97</v>
      </c>
      <c r="C14" s="46">
        <v>240</v>
      </c>
      <c r="D14" s="47">
        <v>0</v>
      </c>
      <c r="E14" s="46">
        <v>60</v>
      </c>
      <c r="F14" s="47">
        <v>0.1</v>
      </c>
      <c r="G14" s="46">
        <v>40</v>
      </c>
      <c r="H14" s="47">
        <v>0.2</v>
      </c>
      <c r="I14" s="46">
        <v>170</v>
      </c>
      <c r="J14" s="47">
        <v>14.7</v>
      </c>
      <c r="K14" s="46">
        <v>510</v>
      </c>
      <c r="L14" s="47">
        <v>14.9</v>
      </c>
      <c r="M14"/>
      <c r="N14"/>
      <c r="O14"/>
      <c r="P14"/>
      <c r="Q14"/>
      <c r="R14"/>
      <c r="S14"/>
      <c r="T14"/>
      <c r="U14"/>
      <c r="V14"/>
      <c r="W14"/>
      <c r="X14"/>
      <c r="Y14"/>
      <c r="Z14"/>
      <c r="AA14"/>
      <c r="AB14"/>
      <c r="AC14"/>
      <c r="AD14"/>
      <c r="AE14"/>
      <c r="AF14"/>
    </row>
    <row r="15" spans="1:32" ht="14.25" x14ac:dyDescent="0.2">
      <c r="A15" s="9"/>
      <c r="B15" s="55" t="s">
        <v>98</v>
      </c>
      <c r="C15" s="46">
        <v>230</v>
      </c>
      <c r="D15" s="47">
        <v>0</v>
      </c>
      <c r="E15" s="46">
        <v>70</v>
      </c>
      <c r="F15" s="47">
        <v>0.1</v>
      </c>
      <c r="G15" s="46">
        <v>40</v>
      </c>
      <c r="H15" s="47">
        <v>0.2</v>
      </c>
      <c r="I15" s="46">
        <v>180</v>
      </c>
      <c r="J15" s="47">
        <v>13.9</v>
      </c>
      <c r="K15" s="46">
        <v>510</v>
      </c>
      <c r="L15" s="47">
        <v>14.2</v>
      </c>
      <c r="M15"/>
      <c r="N15"/>
      <c r="O15"/>
      <c r="P15"/>
      <c r="Q15"/>
      <c r="R15"/>
      <c r="S15"/>
      <c r="T15"/>
      <c r="U15"/>
      <c r="V15"/>
      <c r="W15"/>
      <c r="X15"/>
      <c r="Y15"/>
      <c r="Z15"/>
      <c r="AA15"/>
      <c r="AB15"/>
      <c r="AC15"/>
      <c r="AD15"/>
      <c r="AE15"/>
      <c r="AF15"/>
    </row>
    <row r="16" spans="1:32" ht="14.25" x14ac:dyDescent="0.2">
      <c r="A16" s="9"/>
      <c r="B16" s="55" t="s">
        <v>99</v>
      </c>
      <c r="C16" s="46">
        <v>240</v>
      </c>
      <c r="D16" s="47">
        <v>0</v>
      </c>
      <c r="E16" s="46">
        <v>70</v>
      </c>
      <c r="F16" s="47">
        <v>0.1</v>
      </c>
      <c r="G16" s="46">
        <v>30</v>
      </c>
      <c r="H16" s="47">
        <v>0.1</v>
      </c>
      <c r="I16" s="46">
        <v>170</v>
      </c>
      <c r="J16" s="47">
        <v>13.5</v>
      </c>
      <c r="K16" s="46">
        <v>500</v>
      </c>
      <c r="L16" s="47">
        <v>13.8</v>
      </c>
      <c r="M16"/>
      <c r="N16"/>
      <c r="O16"/>
      <c r="P16"/>
      <c r="Q16"/>
      <c r="R16"/>
      <c r="S16"/>
      <c r="T16"/>
      <c r="U16"/>
      <c r="V16"/>
      <c r="W16"/>
      <c r="X16"/>
      <c r="Y16"/>
      <c r="Z16"/>
      <c r="AA16"/>
      <c r="AB16"/>
      <c r="AC16"/>
      <c r="AD16"/>
      <c r="AE16"/>
      <c r="AF16"/>
    </row>
    <row r="17" spans="1:32" ht="14.25" x14ac:dyDescent="0.2">
      <c r="A17" s="9"/>
      <c r="B17" s="55" t="s">
        <v>100</v>
      </c>
      <c r="C17" s="46">
        <v>230</v>
      </c>
      <c r="D17" s="47">
        <v>0</v>
      </c>
      <c r="E17" s="46">
        <v>70</v>
      </c>
      <c r="F17" s="47">
        <v>0.1</v>
      </c>
      <c r="G17" s="46">
        <v>30</v>
      </c>
      <c r="H17" s="47">
        <v>0.2</v>
      </c>
      <c r="I17" s="46">
        <v>180</v>
      </c>
      <c r="J17" s="47">
        <v>12.3</v>
      </c>
      <c r="K17" s="46">
        <v>520</v>
      </c>
      <c r="L17" s="47">
        <v>12.5</v>
      </c>
      <c r="M17"/>
      <c r="N17"/>
      <c r="O17"/>
      <c r="P17"/>
      <c r="Q17"/>
      <c r="R17"/>
      <c r="S17"/>
      <c r="T17"/>
      <c r="U17"/>
      <c r="V17"/>
      <c r="W17"/>
      <c r="X17"/>
      <c r="Y17"/>
      <c r="Z17"/>
      <c r="AA17"/>
      <c r="AB17"/>
      <c r="AC17"/>
      <c r="AD17"/>
      <c r="AE17"/>
      <c r="AF17"/>
    </row>
    <row r="18" spans="1:32" ht="14.25" x14ac:dyDescent="0.2">
      <c r="A18" s="9"/>
      <c r="B18" s="55" t="s">
        <v>101</v>
      </c>
      <c r="C18" s="46">
        <v>250</v>
      </c>
      <c r="D18" s="47">
        <v>0</v>
      </c>
      <c r="E18" s="46">
        <v>80</v>
      </c>
      <c r="F18" s="47">
        <v>0.1</v>
      </c>
      <c r="G18" s="46">
        <v>30</v>
      </c>
      <c r="H18" s="47">
        <v>0.1</v>
      </c>
      <c r="I18" s="46">
        <v>190</v>
      </c>
      <c r="J18" s="47">
        <v>18.8</v>
      </c>
      <c r="K18" s="46">
        <v>550</v>
      </c>
      <c r="L18" s="47">
        <v>19.100000000000001</v>
      </c>
      <c r="M18"/>
      <c r="N18"/>
      <c r="O18"/>
      <c r="P18"/>
      <c r="Q18"/>
      <c r="R18"/>
      <c r="S18"/>
      <c r="T18"/>
      <c r="U18"/>
      <c r="V18"/>
      <c r="W18"/>
      <c r="X18"/>
      <c r="Y18"/>
      <c r="Z18"/>
      <c r="AA18"/>
      <c r="AB18"/>
      <c r="AC18"/>
      <c r="AD18"/>
      <c r="AE18"/>
      <c r="AF18"/>
    </row>
    <row r="19" spans="1:32" ht="15" customHeight="1" x14ac:dyDescent="0.2">
      <c r="A19" s="9"/>
      <c r="B19" s="55" t="s">
        <v>102</v>
      </c>
      <c r="C19" s="46">
        <v>300</v>
      </c>
      <c r="D19" s="47">
        <v>0</v>
      </c>
      <c r="E19" s="46">
        <v>100</v>
      </c>
      <c r="F19" s="47">
        <v>0.1</v>
      </c>
      <c r="G19" s="46">
        <v>50</v>
      </c>
      <c r="H19" s="47">
        <v>0.3</v>
      </c>
      <c r="I19" s="46">
        <v>270</v>
      </c>
      <c r="J19" s="47">
        <v>32.5</v>
      </c>
      <c r="K19" s="46">
        <v>720</v>
      </c>
      <c r="L19" s="47">
        <v>33</v>
      </c>
      <c r="M19"/>
      <c r="N19"/>
      <c r="O19"/>
      <c r="P19"/>
      <c r="Q19"/>
      <c r="R19"/>
      <c r="S19"/>
      <c r="T19"/>
      <c r="U19"/>
      <c r="V19"/>
      <c r="W19"/>
      <c r="X19"/>
      <c r="Y19"/>
      <c r="Z19"/>
      <c r="AA19"/>
      <c r="AB19"/>
      <c r="AC19"/>
      <c r="AD19"/>
      <c r="AE19"/>
      <c r="AF19"/>
    </row>
    <row r="20" spans="1:32" ht="14.25" x14ac:dyDescent="0.2">
      <c r="A20" s="9"/>
      <c r="B20" s="55" t="s">
        <v>115</v>
      </c>
      <c r="C20" s="46">
        <v>190</v>
      </c>
      <c r="D20" s="47">
        <v>0</v>
      </c>
      <c r="E20" s="46">
        <v>50</v>
      </c>
      <c r="F20" s="47">
        <v>0.1</v>
      </c>
      <c r="G20" s="46">
        <v>30</v>
      </c>
      <c r="H20" s="47">
        <v>0.1</v>
      </c>
      <c r="I20" s="46">
        <v>160</v>
      </c>
      <c r="J20" s="47">
        <v>10</v>
      </c>
      <c r="K20" s="46">
        <v>420</v>
      </c>
      <c r="L20" s="47">
        <v>10.199999999999999</v>
      </c>
      <c r="M20"/>
      <c r="N20"/>
      <c r="O20"/>
      <c r="P20"/>
      <c r="Q20"/>
      <c r="R20"/>
      <c r="S20"/>
      <c r="T20"/>
      <c r="U20"/>
      <c r="V20"/>
      <c r="W20"/>
      <c r="X20"/>
      <c r="Y20"/>
      <c r="Z20"/>
      <c r="AA20"/>
      <c r="AB20"/>
      <c r="AC20"/>
      <c r="AD20"/>
      <c r="AE20"/>
      <c r="AF20"/>
    </row>
    <row r="21" spans="1:32" ht="14.25" x14ac:dyDescent="0.2">
      <c r="A21" s="9"/>
      <c r="B21" s="55" t="s">
        <v>116</v>
      </c>
      <c r="C21" s="46">
        <v>230</v>
      </c>
      <c r="D21" s="47">
        <v>0</v>
      </c>
      <c r="E21" s="46">
        <v>70</v>
      </c>
      <c r="F21" s="47">
        <v>0.1</v>
      </c>
      <c r="G21" s="46">
        <v>40</v>
      </c>
      <c r="H21" s="47">
        <v>0.2</v>
      </c>
      <c r="I21" s="46">
        <v>130</v>
      </c>
      <c r="J21" s="47">
        <v>7.5</v>
      </c>
      <c r="K21" s="46">
        <v>470</v>
      </c>
      <c r="L21" s="47">
        <v>7.8</v>
      </c>
      <c r="M21"/>
      <c r="N21"/>
      <c r="O21"/>
      <c r="P21"/>
      <c r="Q21"/>
      <c r="R21"/>
      <c r="S21"/>
      <c r="T21"/>
      <c r="U21"/>
      <c r="V21"/>
      <c r="W21"/>
      <c r="X21"/>
      <c r="Y21"/>
      <c r="Z21"/>
      <c r="AA21"/>
      <c r="AB21"/>
      <c r="AC21"/>
      <c r="AD21"/>
      <c r="AE21"/>
      <c r="AF21"/>
    </row>
    <row r="22" spans="1:32" ht="14.25" x14ac:dyDescent="0.2">
      <c r="A22" s="9"/>
      <c r="B22" s="55" t="s">
        <v>117</v>
      </c>
      <c r="C22" s="46">
        <v>280</v>
      </c>
      <c r="D22" s="47">
        <v>0</v>
      </c>
      <c r="E22" s="46">
        <v>80</v>
      </c>
      <c r="F22" s="47">
        <v>0.1</v>
      </c>
      <c r="G22" s="46">
        <v>50</v>
      </c>
      <c r="H22" s="47">
        <v>0.2</v>
      </c>
      <c r="I22" s="46">
        <v>220</v>
      </c>
      <c r="J22" s="47">
        <v>30.6</v>
      </c>
      <c r="K22" s="46">
        <v>630</v>
      </c>
      <c r="L22" s="47">
        <v>31</v>
      </c>
      <c r="M22"/>
      <c r="N22"/>
      <c r="O22"/>
      <c r="P22"/>
      <c r="Q22"/>
      <c r="R22"/>
      <c r="S22"/>
      <c r="T22"/>
      <c r="U22"/>
      <c r="V22"/>
      <c r="W22"/>
      <c r="X22"/>
      <c r="Y22"/>
      <c r="Z22"/>
      <c r="AA22"/>
      <c r="AB22"/>
      <c r="AC22"/>
      <c r="AD22"/>
      <c r="AE22"/>
      <c r="AF22"/>
    </row>
    <row r="23" spans="1:32" ht="14.25" x14ac:dyDescent="0.2">
      <c r="A23" s="9"/>
      <c r="B23" s="55" t="s">
        <v>103</v>
      </c>
      <c r="C23" s="46">
        <v>320</v>
      </c>
      <c r="D23" s="47">
        <v>0</v>
      </c>
      <c r="E23" s="46">
        <v>100</v>
      </c>
      <c r="F23" s="47">
        <v>0.1</v>
      </c>
      <c r="G23" s="46">
        <v>60</v>
      </c>
      <c r="H23" s="47">
        <v>0.2</v>
      </c>
      <c r="I23" s="46">
        <v>210</v>
      </c>
      <c r="J23" s="47">
        <v>13.5</v>
      </c>
      <c r="K23" s="46">
        <v>680</v>
      </c>
      <c r="L23" s="47">
        <v>13.9</v>
      </c>
      <c r="M23"/>
      <c r="N23"/>
      <c r="O23"/>
      <c r="P23"/>
      <c r="Q23"/>
      <c r="R23"/>
      <c r="S23"/>
      <c r="T23"/>
      <c r="U23"/>
      <c r="V23"/>
      <c r="W23"/>
      <c r="X23"/>
      <c r="Y23"/>
      <c r="Z23"/>
      <c r="AA23"/>
      <c r="AB23"/>
      <c r="AC23"/>
      <c r="AD23"/>
      <c r="AE23"/>
      <c r="AF23"/>
    </row>
    <row r="24" spans="1:32" ht="14.25" x14ac:dyDescent="0.2">
      <c r="A24" s="9"/>
      <c r="B24" s="55" t="s">
        <v>104</v>
      </c>
      <c r="C24" s="46">
        <v>300</v>
      </c>
      <c r="D24" s="47">
        <v>0</v>
      </c>
      <c r="E24" s="46">
        <v>70</v>
      </c>
      <c r="F24" s="47">
        <v>0.1</v>
      </c>
      <c r="G24" s="46">
        <v>40</v>
      </c>
      <c r="H24" s="47">
        <v>0.2</v>
      </c>
      <c r="I24" s="46">
        <v>160</v>
      </c>
      <c r="J24" s="47">
        <v>10.7</v>
      </c>
      <c r="K24" s="46">
        <v>570</v>
      </c>
      <c r="L24" s="47">
        <v>11</v>
      </c>
      <c r="M24"/>
      <c r="N24"/>
      <c r="O24"/>
      <c r="P24"/>
      <c r="Q24"/>
      <c r="R24"/>
      <c r="S24"/>
      <c r="T24"/>
      <c r="U24"/>
      <c r="V24"/>
      <c r="W24"/>
      <c r="X24"/>
      <c r="Y24"/>
      <c r="Z24"/>
      <c r="AA24"/>
      <c r="AB24"/>
      <c r="AC24"/>
      <c r="AD24"/>
      <c r="AE24"/>
      <c r="AF24"/>
    </row>
    <row r="25" spans="1:32" ht="14.25" x14ac:dyDescent="0.2">
      <c r="A25" s="9"/>
      <c r="B25" s="55" t="s">
        <v>105</v>
      </c>
      <c r="C25" s="46">
        <v>280</v>
      </c>
      <c r="D25" s="47">
        <v>0</v>
      </c>
      <c r="E25" s="46">
        <v>80</v>
      </c>
      <c r="F25" s="47">
        <v>0.1</v>
      </c>
      <c r="G25" s="46">
        <v>40</v>
      </c>
      <c r="H25" s="47">
        <v>0.2</v>
      </c>
      <c r="I25" s="46">
        <v>160</v>
      </c>
      <c r="J25" s="47">
        <v>12.3</v>
      </c>
      <c r="K25" s="46">
        <v>550</v>
      </c>
      <c r="L25" s="47">
        <v>12.6</v>
      </c>
      <c r="M25"/>
      <c r="N25"/>
      <c r="O25"/>
      <c r="P25"/>
      <c r="Q25"/>
      <c r="R25"/>
      <c r="S25"/>
      <c r="T25"/>
      <c r="U25"/>
      <c r="V25"/>
      <c r="W25"/>
      <c r="X25"/>
      <c r="Y25"/>
      <c r="Z25"/>
      <c r="AA25"/>
      <c r="AB25"/>
      <c r="AC25"/>
      <c r="AD25"/>
      <c r="AE25"/>
      <c r="AF25"/>
    </row>
    <row r="26" spans="1:32" ht="14.25" x14ac:dyDescent="0.2">
      <c r="A26" s="9"/>
      <c r="B26" s="55" t="s">
        <v>106</v>
      </c>
      <c r="C26" s="46">
        <v>280</v>
      </c>
      <c r="D26" s="47">
        <v>0</v>
      </c>
      <c r="E26" s="46">
        <v>60</v>
      </c>
      <c r="F26" s="47">
        <v>0.1</v>
      </c>
      <c r="G26" s="46">
        <v>30</v>
      </c>
      <c r="H26" s="47">
        <v>0.1</v>
      </c>
      <c r="I26" s="46">
        <v>160</v>
      </c>
      <c r="J26" s="47">
        <v>8.8000000000000007</v>
      </c>
      <c r="K26" s="46">
        <v>530</v>
      </c>
      <c r="L26" s="47">
        <v>9</v>
      </c>
      <c r="M26"/>
      <c r="N26"/>
      <c r="O26"/>
      <c r="P26"/>
      <c r="Q26"/>
      <c r="R26"/>
      <c r="S26"/>
      <c r="T26"/>
      <c r="U26"/>
      <c r="V26"/>
      <c r="W26"/>
      <c r="X26"/>
      <c r="Y26"/>
      <c r="Z26"/>
      <c r="AA26"/>
      <c r="AB26"/>
      <c r="AC26"/>
      <c r="AD26"/>
      <c r="AE26"/>
      <c r="AF26"/>
    </row>
    <row r="27" spans="1:32" ht="14.25" x14ac:dyDescent="0.2">
      <c r="A27" s="9"/>
      <c r="B27" s="55" t="s">
        <v>107</v>
      </c>
      <c r="C27" s="46">
        <v>230</v>
      </c>
      <c r="D27" s="47">
        <v>0</v>
      </c>
      <c r="E27" s="46">
        <v>80</v>
      </c>
      <c r="F27" s="47">
        <v>0.2</v>
      </c>
      <c r="G27" s="46">
        <v>50</v>
      </c>
      <c r="H27" s="47">
        <v>0.2</v>
      </c>
      <c r="I27" s="46">
        <v>130</v>
      </c>
      <c r="J27" s="47">
        <v>9.6999999999999993</v>
      </c>
      <c r="K27" s="46">
        <v>480</v>
      </c>
      <c r="L27" s="47">
        <v>10.1</v>
      </c>
      <c r="M27"/>
      <c r="N27"/>
      <c r="O27"/>
      <c r="P27"/>
      <c r="Q27"/>
      <c r="R27"/>
      <c r="S27"/>
      <c r="T27"/>
      <c r="U27"/>
      <c r="V27"/>
      <c r="W27"/>
      <c r="X27"/>
      <c r="Y27"/>
      <c r="Z27"/>
      <c r="AA27"/>
      <c r="AB27"/>
      <c r="AC27"/>
      <c r="AD27"/>
      <c r="AE27"/>
      <c r="AF27"/>
    </row>
    <row r="28" spans="1:32" ht="14.25" x14ac:dyDescent="0.2">
      <c r="A28" s="9"/>
      <c r="B28" s="55" t="s">
        <v>108</v>
      </c>
      <c r="C28" s="46">
        <v>270</v>
      </c>
      <c r="D28" s="47">
        <v>0</v>
      </c>
      <c r="E28" s="46">
        <v>80</v>
      </c>
      <c r="F28" s="47">
        <v>0.1</v>
      </c>
      <c r="G28" s="46">
        <v>40</v>
      </c>
      <c r="H28" s="47">
        <v>0.2</v>
      </c>
      <c r="I28" s="46">
        <v>130</v>
      </c>
      <c r="J28" s="47">
        <v>9.1</v>
      </c>
      <c r="K28" s="46">
        <v>520</v>
      </c>
      <c r="L28" s="47">
        <v>9.4</v>
      </c>
      <c r="M28"/>
      <c r="N28"/>
      <c r="O28"/>
      <c r="P28"/>
      <c r="Q28"/>
      <c r="R28"/>
      <c r="S28"/>
      <c r="T28"/>
      <c r="U28"/>
      <c r="V28"/>
      <c r="W28"/>
      <c r="X28"/>
      <c r="Y28"/>
      <c r="Z28"/>
      <c r="AA28"/>
      <c r="AB28"/>
      <c r="AC28"/>
      <c r="AD28"/>
      <c r="AE28"/>
      <c r="AF28"/>
    </row>
    <row r="29" spans="1:32" ht="14.25" customHeight="1" x14ac:dyDescent="0.2">
      <c r="A29" s="9"/>
      <c r="B29" s="55" t="s">
        <v>109</v>
      </c>
      <c r="C29" s="46">
        <v>250</v>
      </c>
      <c r="D29" s="47">
        <v>0</v>
      </c>
      <c r="E29" s="46">
        <v>80</v>
      </c>
      <c r="F29" s="47">
        <v>0.1</v>
      </c>
      <c r="G29" s="46">
        <v>30</v>
      </c>
      <c r="H29" s="47">
        <v>0.1</v>
      </c>
      <c r="I29" s="46">
        <v>160</v>
      </c>
      <c r="J29" s="47">
        <v>14.8</v>
      </c>
      <c r="K29" s="46">
        <v>510</v>
      </c>
      <c r="L29" s="47">
        <v>15.1</v>
      </c>
      <c r="M29"/>
      <c r="N29"/>
      <c r="O29"/>
      <c r="P29"/>
      <c r="Q29"/>
      <c r="R29"/>
      <c r="S29"/>
      <c r="T29"/>
      <c r="U29"/>
      <c r="V29"/>
      <c r="W29"/>
      <c r="X29"/>
      <c r="Y29"/>
      <c r="Z29"/>
      <c r="AA29"/>
      <c r="AB29"/>
      <c r="AC29"/>
      <c r="AD29"/>
      <c r="AE29"/>
      <c r="AF29"/>
    </row>
    <row r="30" spans="1:32" ht="14.25" x14ac:dyDescent="0.2">
      <c r="A30" s="9"/>
      <c r="B30" s="55" t="s">
        <v>110</v>
      </c>
      <c r="C30" s="46">
        <v>290</v>
      </c>
      <c r="D30" s="47">
        <v>0</v>
      </c>
      <c r="E30" s="46">
        <v>70</v>
      </c>
      <c r="F30" s="47">
        <v>0.1</v>
      </c>
      <c r="G30" s="46">
        <v>40</v>
      </c>
      <c r="H30" s="47">
        <v>0.2</v>
      </c>
      <c r="I30" s="46">
        <v>190</v>
      </c>
      <c r="J30" s="47">
        <v>16.8</v>
      </c>
      <c r="K30" s="46">
        <v>590</v>
      </c>
      <c r="L30" s="47">
        <v>17.2</v>
      </c>
      <c r="M30"/>
      <c r="N30"/>
      <c r="O30"/>
      <c r="P30"/>
      <c r="Q30"/>
      <c r="R30"/>
      <c r="S30"/>
      <c r="T30"/>
      <c r="U30"/>
      <c r="V30"/>
      <c r="W30"/>
      <c r="X30"/>
      <c r="Y30"/>
      <c r="Z30"/>
      <c r="AA30"/>
      <c r="AB30"/>
      <c r="AC30"/>
      <c r="AD30"/>
      <c r="AE30"/>
      <c r="AF30"/>
    </row>
    <row r="31" spans="1:32" ht="14.25" x14ac:dyDescent="0.2">
      <c r="A31" s="9"/>
      <c r="B31" s="55" t="s">
        <v>111</v>
      </c>
      <c r="C31" s="46">
        <v>330</v>
      </c>
      <c r="D31" s="47">
        <v>0</v>
      </c>
      <c r="E31" s="46">
        <v>110</v>
      </c>
      <c r="F31" s="47">
        <v>0.2</v>
      </c>
      <c r="G31" s="46">
        <v>40</v>
      </c>
      <c r="H31" s="47">
        <v>0.2</v>
      </c>
      <c r="I31" s="46">
        <v>240</v>
      </c>
      <c r="J31" s="47">
        <v>17.399999999999999</v>
      </c>
      <c r="K31" s="46">
        <v>720</v>
      </c>
      <c r="L31" s="47">
        <v>17.8</v>
      </c>
      <c r="M31"/>
      <c r="N31"/>
      <c r="O31"/>
      <c r="P31"/>
      <c r="Q31"/>
      <c r="R31"/>
      <c r="S31"/>
      <c r="T31"/>
      <c r="U31"/>
      <c r="V31"/>
      <c r="W31"/>
      <c r="X31"/>
      <c r="Y31"/>
      <c r="Z31"/>
      <c r="AA31"/>
      <c r="AB31"/>
      <c r="AC31"/>
      <c r="AD31"/>
      <c r="AE31"/>
      <c r="AF31"/>
    </row>
    <row r="32" spans="1:32" ht="14.25" x14ac:dyDescent="0.2">
      <c r="A32" s="9"/>
      <c r="B32" s="55" t="s">
        <v>112</v>
      </c>
      <c r="C32" s="46">
        <v>260</v>
      </c>
      <c r="D32" s="47">
        <v>0</v>
      </c>
      <c r="E32" s="46">
        <v>60</v>
      </c>
      <c r="F32" s="47">
        <v>0.1</v>
      </c>
      <c r="G32" s="46">
        <v>40</v>
      </c>
      <c r="H32" s="47">
        <v>0.2</v>
      </c>
      <c r="I32" s="46">
        <v>150</v>
      </c>
      <c r="J32" s="47">
        <v>12.4</v>
      </c>
      <c r="K32" s="46">
        <v>510</v>
      </c>
      <c r="L32" s="47">
        <v>12.7</v>
      </c>
      <c r="M32"/>
      <c r="N32"/>
      <c r="O32"/>
      <c r="P32"/>
      <c r="Q32"/>
      <c r="R32"/>
      <c r="S32"/>
      <c r="T32"/>
      <c r="U32"/>
      <c r="V32"/>
      <c r="W32"/>
      <c r="X32"/>
      <c r="Y32"/>
      <c r="Z32"/>
      <c r="AA32"/>
      <c r="AB32"/>
      <c r="AC32"/>
      <c r="AD32"/>
      <c r="AE32"/>
      <c r="AF32"/>
    </row>
    <row r="33" spans="1:32" ht="14.25" x14ac:dyDescent="0.2">
      <c r="A33" s="9"/>
      <c r="B33" s="55" t="s">
        <v>113</v>
      </c>
      <c r="C33" s="46">
        <v>240</v>
      </c>
      <c r="D33" s="47">
        <v>0</v>
      </c>
      <c r="E33" s="46">
        <v>60</v>
      </c>
      <c r="F33" s="47">
        <v>0.1</v>
      </c>
      <c r="G33" s="46">
        <v>20</v>
      </c>
      <c r="H33" s="47">
        <v>0.1</v>
      </c>
      <c r="I33" s="46">
        <v>150</v>
      </c>
      <c r="J33" s="47">
        <v>8.9</v>
      </c>
      <c r="K33" s="46">
        <v>470</v>
      </c>
      <c r="L33" s="47">
        <v>9.1</v>
      </c>
      <c r="M33"/>
      <c r="N33"/>
      <c r="O33"/>
      <c r="P33"/>
      <c r="Q33"/>
      <c r="R33"/>
      <c r="S33"/>
      <c r="T33"/>
      <c r="U33"/>
      <c r="V33"/>
      <c r="W33"/>
      <c r="X33"/>
      <c r="Y33"/>
      <c r="Z33"/>
      <c r="AA33"/>
      <c r="AB33"/>
      <c r="AC33"/>
      <c r="AD33"/>
      <c r="AE33"/>
      <c r="AF33"/>
    </row>
    <row r="34" spans="1:32" ht="14.25" x14ac:dyDescent="0.2">
      <c r="A34" s="9"/>
      <c r="B34" s="55" t="s">
        <v>114</v>
      </c>
      <c r="C34" s="46">
        <v>330</v>
      </c>
      <c r="D34" s="47">
        <v>0</v>
      </c>
      <c r="E34" s="46">
        <v>100</v>
      </c>
      <c r="F34" s="47">
        <v>0.2</v>
      </c>
      <c r="G34" s="46">
        <v>50</v>
      </c>
      <c r="H34" s="47">
        <v>0.2</v>
      </c>
      <c r="I34" s="46">
        <v>230</v>
      </c>
      <c r="J34" s="47">
        <v>16.7</v>
      </c>
      <c r="K34" s="46">
        <v>710</v>
      </c>
      <c r="L34" s="47">
        <v>17.100000000000001</v>
      </c>
      <c r="M34"/>
      <c r="N34"/>
      <c r="O34"/>
      <c r="P34"/>
      <c r="Q34"/>
      <c r="R34"/>
      <c r="S34"/>
      <c r="T34"/>
      <c r="U34"/>
      <c r="V34"/>
      <c r="W34"/>
      <c r="X34"/>
      <c r="Y34"/>
      <c r="Z34"/>
      <c r="AA34"/>
      <c r="AB34"/>
      <c r="AC34"/>
      <c r="AD34"/>
      <c r="AE34"/>
      <c r="AF34"/>
    </row>
    <row r="35" spans="1:32" ht="14.25" x14ac:dyDescent="0.2">
      <c r="A35" s="9"/>
      <c r="B35" s="55" t="s">
        <v>118</v>
      </c>
      <c r="C35" s="46">
        <v>330</v>
      </c>
      <c r="D35" s="47">
        <v>0</v>
      </c>
      <c r="E35" s="46">
        <v>110</v>
      </c>
      <c r="F35" s="47">
        <v>0.2</v>
      </c>
      <c r="G35" s="46">
        <v>50</v>
      </c>
      <c r="H35" s="47">
        <v>0.2</v>
      </c>
      <c r="I35" s="46">
        <v>230</v>
      </c>
      <c r="J35" s="47">
        <v>16.7</v>
      </c>
      <c r="K35" s="46">
        <v>720</v>
      </c>
      <c r="L35" s="47">
        <v>17.100000000000001</v>
      </c>
      <c r="M35"/>
      <c r="N35"/>
      <c r="O35"/>
      <c r="P35"/>
      <c r="Q35"/>
      <c r="R35"/>
      <c r="S35"/>
      <c r="T35"/>
      <c r="U35"/>
      <c r="V35"/>
      <c r="W35"/>
      <c r="X35"/>
      <c r="Y35"/>
      <c r="Z35"/>
      <c r="AA35"/>
      <c r="AB35"/>
      <c r="AC35"/>
      <c r="AD35"/>
      <c r="AE35"/>
      <c r="AF35"/>
    </row>
    <row r="36" spans="1:32" ht="14.25" x14ac:dyDescent="0.2">
      <c r="A36" s="9"/>
      <c r="B36" s="55" t="s">
        <v>119</v>
      </c>
      <c r="C36" s="46">
        <v>310</v>
      </c>
      <c r="D36" s="47">
        <v>0</v>
      </c>
      <c r="E36" s="46">
        <v>80</v>
      </c>
      <c r="F36" s="47">
        <v>0.2</v>
      </c>
      <c r="G36" s="46">
        <v>40</v>
      </c>
      <c r="H36" s="47">
        <v>0.2</v>
      </c>
      <c r="I36" s="46">
        <v>150</v>
      </c>
      <c r="J36" s="47">
        <v>10.8</v>
      </c>
      <c r="K36" s="46">
        <v>590</v>
      </c>
      <c r="L36" s="47">
        <v>11.1</v>
      </c>
      <c r="M36"/>
      <c r="N36"/>
      <c r="O36"/>
      <c r="P36"/>
      <c r="Q36"/>
      <c r="R36"/>
      <c r="S36"/>
      <c r="T36"/>
      <c r="U36"/>
      <c r="V36"/>
      <c r="W36"/>
      <c r="X36"/>
      <c r="Y36"/>
      <c r="Z36"/>
      <c r="AA36"/>
      <c r="AB36"/>
      <c r="AC36"/>
      <c r="AD36"/>
      <c r="AE36"/>
      <c r="AF36"/>
    </row>
    <row r="37" spans="1:32" ht="14.25" x14ac:dyDescent="0.2">
      <c r="A37" s="9"/>
      <c r="B37" s="55" t="s">
        <v>120</v>
      </c>
      <c r="C37" s="46">
        <v>280</v>
      </c>
      <c r="D37" s="47">
        <v>0</v>
      </c>
      <c r="E37" s="46">
        <v>80</v>
      </c>
      <c r="F37" s="47">
        <v>0.1</v>
      </c>
      <c r="G37" s="46">
        <v>50</v>
      </c>
      <c r="H37" s="47">
        <v>0.3</v>
      </c>
      <c r="I37" s="46">
        <v>170</v>
      </c>
      <c r="J37" s="47">
        <v>9.6</v>
      </c>
      <c r="K37" s="46">
        <v>570</v>
      </c>
      <c r="L37" s="47">
        <v>10.1</v>
      </c>
      <c r="M37"/>
      <c r="N37"/>
      <c r="O37"/>
      <c r="P37"/>
      <c r="Q37"/>
      <c r="R37"/>
      <c r="S37"/>
      <c r="T37"/>
      <c r="U37"/>
      <c r="V37"/>
      <c r="W37"/>
      <c r="X37"/>
      <c r="Y37"/>
      <c r="Z37"/>
      <c r="AA37"/>
      <c r="AB37"/>
      <c r="AC37"/>
      <c r="AD37"/>
      <c r="AE37"/>
      <c r="AF37"/>
    </row>
    <row r="38" spans="1:32" ht="14.25" x14ac:dyDescent="0.2">
      <c r="A38" s="9"/>
      <c r="B38" s="55" t="s">
        <v>121</v>
      </c>
      <c r="C38" s="46">
        <v>270</v>
      </c>
      <c r="D38" s="47">
        <v>0</v>
      </c>
      <c r="E38" s="46">
        <v>80</v>
      </c>
      <c r="F38" s="47">
        <v>0.1</v>
      </c>
      <c r="G38" s="46">
        <v>50</v>
      </c>
      <c r="H38" s="47">
        <v>0.2</v>
      </c>
      <c r="I38" s="46">
        <v>160</v>
      </c>
      <c r="J38" s="47">
        <v>8.8000000000000007</v>
      </c>
      <c r="K38" s="46">
        <v>560</v>
      </c>
      <c r="L38" s="47">
        <v>9.1</v>
      </c>
      <c r="M38"/>
      <c r="N38"/>
      <c r="O38"/>
      <c r="P38"/>
      <c r="Q38"/>
      <c r="R38"/>
      <c r="S38"/>
      <c r="T38"/>
      <c r="U38"/>
      <c r="V38"/>
      <c r="W38"/>
      <c r="X38"/>
      <c r="Y38"/>
      <c r="Z38"/>
      <c r="AA38"/>
      <c r="AB38"/>
      <c r="AC38"/>
      <c r="AD38"/>
      <c r="AE38"/>
      <c r="AF38"/>
    </row>
    <row r="39" spans="1:32" ht="14.25" x14ac:dyDescent="0.2">
      <c r="A39" s="9"/>
      <c r="B39" s="55" t="s">
        <v>122</v>
      </c>
      <c r="C39" s="46">
        <v>280</v>
      </c>
      <c r="D39" s="47">
        <v>0</v>
      </c>
      <c r="E39" s="46">
        <v>80</v>
      </c>
      <c r="F39" s="47">
        <v>0.1</v>
      </c>
      <c r="G39" s="46">
        <v>40</v>
      </c>
      <c r="H39" s="47">
        <v>0.2</v>
      </c>
      <c r="I39" s="46">
        <v>160</v>
      </c>
      <c r="J39" s="47">
        <v>10</v>
      </c>
      <c r="K39" s="46">
        <v>550</v>
      </c>
      <c r="L39" s="47">
        <v>10.3</v>
      </c>
      <c r="M39"/>
      <c r="N39"/>
      <c r="O39"/>
      <c r="P39"/>
      <c r="Q39"/>
      <c r="R39"/>
      <c r="S39"/>
      <c r="T39"/>
      <c r="U39"/>
      <c r="V39"/>
      <c r="W39"/>
      <c r="X39"/>
      <c r="Y39"/>
      <c r="Z39"/>
      <c r="AA39"/>
      <c r="AB39"/>
      <c r="AC39"/>
      <c r="AD39"/>
      <c r="AE39"/>
      <c r="AF39"/>
    </row>
    <row r="40" spans="1:32" ht="14.25" x14ac:dyDescent="0.2">
      <c r="A40" s="9"/>
      <c r="B40" s="55" t="s">
        <v>123</v>
      </c>
      <c r="C40" s="46">
        <v>260</v>
      </c>
      <c r="D40" s="47">
        <v>0</v>
      </c>
      <c r="E40" s="46">
        <v>70</v>
      </c>
      <c r="F40" s="47">
        <v>0.1</v>
      </c>
      <c r="G40" s="46">
        <v>40</v>
      </c>
      <c r="H40" s="47">
        <v>0.2</v>
      </c>
      <c r="I40" s="46">
        <v>150</v>
      </c>
      <c r="J40" s="47">
        <v>12.6</v>
      </c>
      <c r="K40" s="46">
        <v>510</v>
      </c>
      <c r="L40" s="47">
        <v>12.9</v>
      </c>
      <c r="M40"/>
      <c r="N40"/>
      <c r="O40"/>
      <c r="P40"/>
      <c r="Q40"/>
      <c r="R40"/>
      <c r="S40"/>
      <c r="T40"/>
      <c r="U40"/>
      <c r="V40"/>
      <c r="W40"/>
      <c r="X40"/>
      <c r="Y40"/>
      <c r="Z40"/>
      <c r="AA40"/>
      <c r="AB40"/>
      <c r="AC40"/>
      <c r="AD40"/>
      <c r="AE40"/>
      <c r="AF40"/>
    </row>
    <row r="41" spans="1:32" ht="14.25" x14ac:dyDescent="0.2">
      <c r="A41" s="9"/>
      <c r="B41" s="55" t="s">
        <v>124</v>
      </c>
      <c r="C41" s="46">
        <v>250</v>
      </c>
      <c r="D41" s="47">
        <v>0</v>
      </c>
      <c r="E41" s="46">
        <v>70</v>
      </c>
      <c r="F41" s="47">
        <v>0.1</v>
      </c>
      <c r="G41" s="46">
        <v>40</v>
      </c>
      <c r="H41" s="47">
        <v>0.2</v>
      </c>
      <c r="I41" s="46">
        <v>180</v>
      </c>
      <c r="J41" s="47">
        <v>14.1</v>
      </c>
      <c r="K41" s="46">
        <v>540</v>
      </c>
      <c r="L41" s="47">
        <v>14.4</v>
      </c>
      <c r="M41"/>
      <c r="N41"/>
      <c r="O41"/>
      <c r="P41"/>
      <c r="Q41"/>
      <c r="R41"/>
      <c r="S41"/>
      <c r="T41"/>
      <c r="U41"/>
      <c r="V41"/>
      <c r="W41"/>
      <c r="X41"/>
      <c r="Y41"/>
      <c r="Z41"/>
      <c r="AA41"/>
      <c r="AB41"/>
      <c r="AC41"/>
      <c r="AD41"/>
      <c r="AE41"/>
      <c r="AF41"/>
    </row>
    <row r="42" spans="1:32" ht="14.25" x14ac:dyDescent="0.2">
      <c r="A42" s="9"/>
      <c r="B42" s="55" t="s">
        <v>125</v>
      </c>
      <c r="C42" s="46">
        <v>290</v>
      </c>
      <c r="D42" s="47">
        <v>0</v>
      </c>
      <c r="E42" s="46">
        <v>90</v>
      </c>
      <c r="F42" s="47">
        <v>0.1</v>
      </c>
      <c r="G42" s="46">
        <v>60</v>
      </c>
      <c r="H42" s="47">
        <v>0.3</v>
      </c>
      <c r="I42" s="46">
        <v>200</v>
      </c>
      <c r="J42" s="47">
        <v>24.2</v>
      </c>
      <c r="K42" s="46">
        <v>630</v>
      </c>
      <c r="L42" s="47">
        <v>24.6</v>
      </c>
      <c r="M42"/>
      <c r="N42"/>
      <c r="O42"/>
      <c r="P42"/>
      <c r="Q42"/>
      <c r="R42"/>
      <c r="S42"/>
      <c r="T42"/>
      <c r="U42"/>
      <c r="V42"/>
      <c r="W42"/>
      <c r="X42"/>
      <c r="Y42"/>
      <c r="Z42"/>
      <c r="AA42"/>
      <c r="AB42"/>
      <c r="AC42"/>
      <c r="AD42"/>
      <c r="AE42"/>
      <c r="AF42"/>
    </row>
    <row r="43" spans="1:32" ht="14.25" x14ac:dyDescent="0.2">
      <c r="A43" s="9"/>
      <c r="B43" s="55" t="s">
        <v>126</v>
      </c>
      <c r="C43" s="46">
        <v>280</v>
      </c>
      <c r="D43" s="47">
        <v>0</v>
      </c>
      <c r="E43" s="46">
        <v>90</v>
      </c>
      <c r="F43" s="47">
        <v>0.2</v>
      </c>
      <c r="G43" s="46">
        <v>60</v>
      </c>
      <c r="H43" s="47">
        <v>0.3</v>
      </c>
      <c r="I43" s="46">
        <v>230</v>
      </c>
      <c r="J43" s="47">
        <v>22.9</v>
      </c>
      <c r="K43" s="46">
        <v>660</v>
      </c>
      <c r="L43" s="47">
        <v>23.3</v>
      </c>
      <c r="M43"/>
      <c r="N43"/>
      <c r="O43"/>
      <c r="P43"/>
      <c r="Q43"/>
      <c r="R43"/>
      <c r="S43"/>
      <c r="T43"/>
      <c r="U43"/>
      <c r="V43"/>
      <c r="W43"/>
      <c r="X43"/>
      <c r="Y43"/>
      <c r="Z43"/>
      <c r="AA43"/>
      <c r="AB43"/>
      <c r="AC43"/>
      <c r="AD43"/>
      <c r="AE43"/>
      <c r="AF43"/>
    </row>
    <row r="44" spans="1:32" ht="14.25" x14ac:dyDescent="0.2">
      <c r="A44" s="9"/>
      <c r="B44" s="55" t="s">
        <v>127</v>
      </c>
      <c r="C44" s="46">
        <v>210</v>
      </c>
      <c r="D44" s="47">
        <v>0</v>
      </c>
      <c r="E44" s="46">
        <v>80</v>
      </c>
      <c r="F44" s="47">
        <v>0.1</v>
      </c>
      <c r="G44" s="46">
        <v>30</v>
      </c>
      <c r="H44" s="47">
        <v>0.1</v>
      </c>
      <c r="I44" s="46">
        <v>150</v>
      </c>
      <c r="J44" s="47">
        <v>18.100000000000001</v>
      </c>
      <c r="K44" s="46">
        <v>470</v>
      </c>
      <c r="L44" s="47">
        <v>18.399999999999999</v>
      </c>
      <c r="M44"/>
      <c r="N44"/>
      <c r="O44"/>
      <c r="P44"/>
      <c r="Q44"/>
      <c r="R44"/>
      <c r="S44"/>
      <c r="T44"/>
      <c r="U44"/>
      <c r="V44"/>
      <c r="W44"/>
      <c r="X44"/>
      <c r="Y44"/>
      <c r="Z44"/>
      <c r="AA44"/>
      <c r="AB44"/>
      <c r="AC44"/>
      <c r="AD44"/>
      <c r="AE44"/>
      <c r="AF44"/>
    </row>
    <row r="45" spans="1:32" ht="14.25" x14ac:dyDescent="0.2">
      <c r="A45" s="9"/>
      <c r="B45" s="55" t="s">
        <v>128</v>
      </c>
      <c r="C45" s="46">
        <v>230</v>
      </c>
      <c r="D45" s="47">
        <v>0</v>
      </c>
      <c r="E45" s="46">
        <v>70</v>
      </c>
      <c r="F45" s="47">
        <v>0.1</v>
      </c>
      <c r="G45" s="46">
        <v>30</v>
      </c>
      <c r="H45" s="47">
        <v>0.1</v>
      </c>
      <c r="I45" s="46">
        <v>150</v>
      </c>
      <c r="J45" s="47">
        <v>11.1</v>
      </c>
      <c r="K45" s="46">
        <v>480</v>
      </c>
      <c r="L45" s="47">
        <v>11.3</v>
      </c>
      <c r="M45"/>
      <c r="N45"/>
      <c r="O45"/>
      <c r="P45"/>
      <c r="Q45"/>
      <c r="R45"/>
      <c r="S45"/>
      <c r="T45"/>
      <c r="U45"/>
      <c r="V45"/>
      <c r="W45"/>
      <c r="X45"/>
      <c r="Y45"/>
      <c r="Z45"/>
      <c r="AA45"/>
      <c r="AB45"/>
      <c r="AC45"/>
      <c r="AD45"/>
      <c r="AE45"/>
      <c r="AF45"/>
    </row>
    <row r="46" spans="1:32" ht="14.25" x14ac:dyDescent="0.2">
      <c r="A46" s="9"/>
      <c r="B46" s="55" t="s">
        <v>156</v>
      </c>
      <c r="C46" s="46">
        <v>280</v>
      </c>
      <c r="D46" s="47">
        <v>0.1</v>
      </c>
      <c r="E46" s="46">
        <v>70</v>
      </c>
      <c r="F46" s="47">
        <v>0.1</v>
      </c>
      <c r="G46" s="46">
        <v>40</v>
      </c>
      <c r="H46" s="47">
        <v>0.2</v>
      </c>
      <c r="I46" s="46">
        <v>190</v>
      </c>
      <c r="J46" s="47">
        <v>15.2</v>
      </c>
      <c r="K46" s="46">
        <v>590</v>
      </c>
      <c r="L46" s="47">
        <v>15.5</v>
      </c>
      <c r="M46"/>
      <c r="N46"/>
      <c r="O46"/>
      <c r="P46"/>
      <c r="Q46"/>
      <c r="R46"/>
      <c r="S46"/>
      <c r="T46"/>
      <c r="U46"/>
      <c r="V46"/>
      <c r="W46"/>
      <c r="X46"/>
      <c r="Y46"/>
      <c r="Z46"/>
      <c r="AA46"/>
      <c r="AB46"/>
      <c r="AC46"/>
      <c r="AD46"/>
      <c r="AE46"/>
      <c r="AF46"/>
    </row>
    <row r="47" spans="1:32" ht="14.25" x14ac:dyDescent="0.2">
      <c r="A47" s="9"/>
      <c r="B47" s="55" t="s">
        <v>161</v>
      </c>
      <c r="C47" s="46">
        <v>300</v>
      </c>
      <c r="D47" s="47">
        <v>0</v>
      </c>
      <c r="E47" s="46">
        <v>100</v>
      </c>
      <c r="F47" s="47">
        <v>0.1</v>
      </c>
      <c r="G47" s="46">
        <v>50</v>
      </c>
      <c r="H47" s="47">
        <v>0.2</v>
      </c>
      <c r="I47" s="46">
        <v>210</v>
      </c>
      <c r="J47" s="47">
        <v>12.4</v>
      </c>
      <c r="K47" s="46">
        <v>660</v>
      </c>
      <c r="L47" s="47">
        <v>12.7</v>
      </c>
      <c r="M47"/>
      <c r="N47"/>
      <c r="O47"/>
      <c r="P47"/>
      <c r="Q47"/>
      <c r="R47"/>
      <c r="S47"/>
      <c r="T47"/>
      <c r="U47"/>
      <c r="V47"/>
      <c r="W47"/>
      <c r="X47"/>
      <c r="Y47"/>
      <c r="Z47"/>
      <c r="AA47"/>
      <c r="AB47"/>
      <c r="AC47"/>
      <c r="AD47"/>
      <c r="AE47"/>
      <c r="AF47"/>
    </row>
    <row r="48" spans="1:32" ht="14.25" x14ac:dyDescent="0.2">
      <c r="A48" s="9"/>
      <c r="B48" s="99" t="s">
        <v>194</v>
      </c>
      <c r="C48" s="46">
        <v>260</v>
      </c>
      <c r="D48" s="47">
        <v>0</v>
      </c>
      <c r="E48" s="46">
        <v>90</v>
      </c>
      <c r="F48" s="47">
        <v>0.1</v>
      </c>
      <c r="G48" s="46">
        <v>40</v>
      </c>
      <c r="H48" s="47">
        <v>0.2</v>
      </c>
      <c r="I48" s="46">
        <v>190</v>
      </c>
      <c r="J48" s="47">
        <v>11.8</v>
      </c>
      <c r="K48" s="46">
        <v>580</v>
      </c>
      <c r="L48" s="47">
        <v>12.2</v>
      </c>
      <c r="M48"/>
      <c r="N48"/>
      <c r="O48"/>
      <c r="P48"/>
      <c r="Q48"/>
      <c r="R48"/>
      <c r="S48"/>
      <c r="T48"/>
      <c r="U48"/>
      <c r="V48"/>
      <c r="W48"/>
      <c r="X48"/>
      <c r="Y48"/>
      <c r="Z48"/>
      <c r="AA48"/>
      <c r="AB48"/>
      <c r="AC48"/>
      <c r="AD48"/>
      <c r="AE48"/>
      <c r="AF48"/>
    </row>
    <row r="49" spans="1:32" ht="14.25" x14ac:dyDescent="0.2">
      <c r="A49" s="9"/>
      <c r="B49" s="55" t="s">
        <v>129</v>
      </c>
      <c r="C49" s="34">
        <v>260</v>
      </c>
      <c r="D49" s="40">
        <v>0</v>
      </c>
      <c r="E49" s="34">
        <v>80</v>
      </c>
      <c r="F49" s="40">
        <v>0.1</v>
      </c>
      <c r="G49" s="34">
        <v>50</v>
      </c>
      <c r="H49" s="40">
        <v>0.2</v>
      </c>
      <c r="I49" s="34">
        <v>150</v>
      </c>
      <c r="J49" s="40">
        <v>19.600000000000001</v>
      </c>
      <c r="K49" s="34">
        <v>540</v>
      </c>
      <c r="L49" s="40">
        <v>19.899999999999999</v>
      </c>
      <c r="M49"/>
      <c r="N49"/>
      <c r="O49"/>
      <c r="P49"/>
      <c r="Q49"/>
      <c r="R49"/>
      <c r="S49"/>
      <c r="T49"/>
      <c r="U49"/>
      <c r="V49"/>
      <c r="W49"/>
      <c r="X49"/>
      <c r="Y49"/>
      <c r="Z49"/>
      <c r="AA49"/>
      <c r="AB49"/>
      <c r="AC49"/>
      <c r="AD49"/>
      <c r="AE49"/>
      <c r="AF49"/>
    </row>
    <row r="50" spans="1:32" ht="14.25" x14ac:dyDescent="0.2">
      <c r="A50" s="9"/>
      <c r="B50" s="55" t="s">
        <v>130</v>
      </c>
      <c r="C50" s="34">
        <v>290</v>
      </c>
      <c r="D50" s="40">
        <v>0</v>
      </c>
      <c r="E50" s="34">
        <v>90</v>
      </c>
      <c r="F50" s="40">
        <v>0.1</v>
      </c>
      <c r="G50" s="34">
        <v>40</v>
      </c>
      <c r="H50" s="40">
        <v>0.2</v>
      </c>
      <c r="I50" s="34">
        <v>200</v>
      </c>
      <c r="J50" s="40">
        <v>13.3</v>
      </c>
      <c r="K50" s="34">
        <v>610</v>
      </c>
      <c r="L50" s="40">
        <v>13.6</v>
      </c>
      <c r="M50"/>
      <c r="N50"/>
      <c r="O50"/>
      <c r="P50"/>
      <c r="Q50"/>
      <c r="R50"/>
      <c r="S50"/>
      <c r="T50"/>
      <c r="U50"/>
      <c r="V50"/>
      <c r="W50"/>
      <c r="X50"/>
      <c r="Y50"/>
      <c r="Z50"/>
      <c r="AA50"/>
      <c r="AB50"/>
      <c r="AC50"/>
      <c r="AD50"/>
      <c r="AE50"/>
      <c r="AF50"/>
    </row>
    <row r="51" spans="1:32" ht="14.25" x14ac:dyDescent="0.2">
      <c r="A51" s="9"/>
      <c r="B51" s="55" t="s">
        <v>131</v>
      </c>
      <c r="C51" s="34">
        <v>280</v>
      </c>
      <c r="D51" s="40">
        <v>0.1</v>
      </c>
      <c r="E51" s="34">
        <v>90</v>
      </c>
      <c r="F51" s="40">
        <v>0.1</v>
      </c>
      <c r="G51" s="34">
        <v>40</v>
      </c>
      <c r="H51" s="40">
        <v>0.2</v>
      </c>
      <c r="I51" s="34">
        <v>190</v>
      </c>
      <c r="J51" s="40">
        <v>16.899999999999999</v>
      </c>
      <c r="K51" s="34">
        <v>600</v>
      </c>
      <c r="L51" s="40">
        <v>17.3</v>
      </c>
      <c r="M51"/>
      <c r="N51"/>
      <c r="O51"/>
      <c r="P51"/>
      <c r="Q51"/>
      <c r="R51"/>
      <c r="S51"/>
      <c r="T51"/>
      <c r="U51"/>
      <c r="V51"/>
      <c r="W51"/>
      <c r="X51"/>
      <c r="Y51"/>
      <c r="Z51"/>
      <c r="AA51"/>
      <c r="AB51"/>
      <c r="AC51"/>
      <c r="AD51"/>
      <c r="AE51"/>
      <c r="AF51"/>
    </row>
    <row r="52" spans="1:32" ht="14.25" x14ac:dyDescent="0.2">
      <c r="A52" s="9"/>
      <c r="B52" s="55" t="s">
        <v>132</v>
      </c>
      <c r="C52" s="34">
        <v>260</v>
      </c>
      <c r="D52" s="40">
        <v>0</v>
      </c>
      <c r="E52" s="34">
        <v>80</v>
      </c>
      <c r="F52" s="40">
        <v>0.1</v>
      </c>
      <c r="G52" s="34">
        <v>40</v>
      </c>
      <c r="H52" s="40">
        <v>0.2</v>
      </c>
      <c r="I52" s="34">
        <v>150</v>
      </c>
      <c r="J52" s="40">
        <v>8.9</v>
      </c>
      <c r="K52" s="34">
        <v>530</v>
      </c>
      <c r="L52" s="40">
        <v>9.1999999999999993</v>
      </c>
      <c r="M52"/>
      <c r="N52"/>
      <c r="O52"/>
      <c r="P52"/>
      <c r="Q52"/>
      <c r="R52"/>
      <c r="S52"/>
      <c r="T52"/>
      <c r="U52"/>
      <c r="V52"/>
      <c r="W52"/>
      <c r="X52"/>
      <c r="Y52"/>
      <c r="Z52"/>
      <c r="AA52"/>
      <c r="AB52"/>
      <c r="AC52"/>
      <c r="AD52"/>
      <c r="AE52"/>
      <c r="AF52"/>
    </row>
    <row r="53" spans="1:32" ht="14.25" x14ac:dyDescent="0.2">
      <c r="A53" s="9"/>
      <c r="B53" s="55" t="s">
        <v>133</v>
      </c>
      <c r="C53" s="34">
        <v>240</v>
      </c>
      <c r="D53" s="40">
        <v>0</v>
      </c>
      <c r="E53" s="34">
        <v>80</v>
      </c>
      <c r="F53" s="40">
        <v>0.1</v>
      </c>
      <c r="G53" s="34">
        <v>40</v>
      </c>
      <c r="H53" s="40">
        <v>0.2</v>
      </c>
      <c r="I53" s="34">
        <v>180</v>
      </c>
      <c r="J53" s="40">
        <v>10.4</v>
      </c>
      <c r="K53" s="34">
        <v>540</v>
      </c>
      <c r="L53" s="40">
        <v>10.7</v>
      </c>
      <c r="M53"/>
      <c r="N53"/>
      <c r="O53"/>
      <c r="P53"/>
      <c r="Q53"/>
      <c r="R53"/>
      <c r="S53"/>
      <c r="T53"/>
      <c r="U53"/>
      <c r="V53"/>
      <c r="W53"/>
      <c r="X53"/>
      <c r="Y53"/>
      <c r="Z53"/>
      <c r="AA53"/>
      <c r="AB53"/>
      <c r="AC53"/>
      <c r="AD53"/>
      <c r="AE53"/>
      <c r="AF53"/>
    </row>
    <row r="54" spans="1:32" ht="14.25" x14ac:dyDescent="0.2">
      <c r="A54" s="9"/>
      <c r="B54" s="55" t="s">
        <v>134</v>
      </c>
      <c r="C54" s="34">
        <v>310</v>
      </c>
      <c r="D54" s="40">
        <v>0.1</v>
      </c>
      <c r="E54" s="34">
        <v>90</v>
      </c>
      <c r="F54" s="40">
        <v>0.2</v>
      </c>
      <c r="G54" s="34">
        <v>50</v>
      </c>
      <c r="H54" s="40">
        <v>0.3</v>
      </c>
      <c r="I54" s="34">
        <v>220</v>
      </c>
      <c r="J54" s="40">
        <v>15.3</v>
      </c>
      <c r="K54" s="34">
        <v>670</v>
      </c>
      <c r="L54" s="40">
        <v>15.8</v>
      </c>
      <c r="M54"/>
      <c r="N54"/>
      <c r="O54"/>
      <c r="P54"/>
      <c r="Q54"/>
      <c r="R54"/>
      <c r="S54"/>
      <c r="T54"/>
      <c r="U54"/>
      <c r="V54"/>
      <c r="W54"/>
      <c r="X54"/>
      <c r="Y54"/>
      <c r="Z54"/>
      <c r="AA54"/>
      <c r="AB54"/>
      <c r="AC54"/>
      <c r="AD54"/>
      <c r="AE54"/>
      <c r="AF54"/>
    </row>
    <row r="55" spans="1:32" ht="14.25" x14ac:dyDescent="0.2">
      <c r="A55" s="9"/>
      <c r="B55" s="55" t="s">
        <v>135</v>
      </c>
      <c r="C55" s="34">
        <v>310</v>
      </c>
      <c r="D55" s="40">
        <v>0</v>
      </c>
      <c r="E55" s="34">
        <v>100</v>
      </c>
      <c r="F55" s="40">
        <v>0.2</v>
      </c>
      <c r="G55" s="34">
        <v>50</v>
      </c>
      <c r="H55" s="40">
        <v>0.3</v>
      </c>
      <c r="I55" s="34">
        <v>240</v>
      </c>
      <c r="J55" s="40">
        <v>17.5</v>
      </c>
      <c r="K55" s="34">
        <v>710</v>
      </c>
      <c r="L55" s="40">
        <v>18</v>
      </c>
      <c r="M55"/>
      <c r="N55"/>
      <c r="O55"/>
      <c r="P55"/>
      <c r="Q55"/>
      <c r="R55"/>
      <c r="S55"/>
      <c r="T55"/>
      <c r="U55"/>
      <c r="V55"/>
      <c r="W55"/>
      <c r="X55"/>
      <c r="Y55"/>
      <c r="Z55"/>
      <c r="AA55"/>
      <c r="AB55"/>
      <c r="AC55"/>
      <c r="AD55"/>
      <c r="AE55"/>
      <c r="AF55"/>
    </row>
    <row r="56" spans="1:32" ht="14.25" x14ac:dyDescent="0.2">
      <c r="A56" s="9"/>
      <c r="B56" s="55" t="s">
        <v>136</v>
      </c>
      <c r="C56" s="34">
        <v>260</v>
      </c>
      <c r="D56" s="40">
        <v>0</v>
      </c>
      <c r="E56" s="34">
        <v>70</v>
      </c>
      <c r="F56" s="40">
        <v>0.1</v>
      </c>
      <c r="G56" s="34">
        <v>30</v>
      </c>
      <c r="H56" s="40">
        <v>0.1</v>
      </c>
      <c r="I56" s="34">
        <v>190</v>
      </c>
      <c r="J56" s="40">
        <v>13.7</v>
      </c>
      <c r="K56" s="34">
        <v>550</v>
      </c>
      <c r="L56" s="40">
        <v>13.9</v>
      </c>
      <c r="M56"/>
      <c r="N56"/>
      <c r="O56"/>
      <c r="P56"/>
      <c r="Q56"/>
      <c r="R56"/>
      <c r="S56"/>
      <c r="T56"/>
      <c r="U56"/>
      <c r="V56"/>
      <c r="W56"/>
      <c r="X56"/>
      <c r="Y56"/>
      <c r="Z56"/>
      <c r="AA56"/>
      <c r="AB56"/>
      <c r="AC56"/>
      <c r="AD56"/>
      <c r="AE56"/>
      <c r="AF56"/>
    </row>
    <row r="57" spans="1:32" ht="14.25" x14ac:dyDescent="0.2">
      <c r="A57" s="9"/>
      <c r="B57" s="55" t="s">
        <v>137</v>
      </c>
      <c r="C57" s="34">
        <v>240</v>
      </c>
      <c r="D57" s="40">
        <v>0</v>
      </c>
      <c r="E57" s="34">
        <v>60</v>
      </c>
      <c r="F57" s="40">
        <v>0.1</v>
      </c>
      <c r="G57" s="34">
        <v>40</v>
      </c>
      <c r="H57" s="40">
        <v>0.1</v>
      </c>
      <c r="I57" s="34">
        <v>160</v>
      </c>
      <c r="J57" s="40">
        <v>9.9</v>
      </c>
      <c r="K57" s="34">
        <v>510</v>
      </c>
      <c r="L57" s="40">
        <v>10.1</v>
      </c>
      <c r="M57"/>
      <c r="N57"/>
      <c r="O57"/>
      <c r="P57"/>
      <c r="Q57"/>
      <c r="R57"/>
      <c r="S57"/>
      <c r="T57"/>
      <c r="U57"/>
      <c r="V57"/>
      <c r="W57"/>
      <c r="X57"/>
      <c r="Y57"/>
      <c r="Z57"/>
      <c r="AA57"/>
      <c r="AB57"/>
      <c r="AC57"/>
      <c r="AD57"/>
      <c r="AE57"/>
      <c r="AF57"/>
    </row>
    <row r="58" spans="1:32" ht="14.25" x14ac:dyDescent="0.2">
      <c r="A58" s="9"/>
      <c r="B58" s="55" t="s">
        <v>138</v>
      </c>
      <c r="C58" s="34">
        <v>330</v>
      </c>
      <c r="D58" s="40">
        <v>0.1</v>
      </c>
      <c r="E58" s="34">
        <v>90</v>
      </c>
      <c r="F58" s="40">
        <v>0.1</v>
      </c>
      <c r="G58" s="34">
        <v>60</v>
      </c>
      <c r="H58" s="40">
        <v>0.2</v>
      </c>
      <c r="I58" s="34">
        <v>190</v>
      </c>
      <c r="J58" s="40">
        <v>15.6</v>
      </c>
      <c r="K58" s="34">
        <v>670</v>
      </c>
      <c r="L58" s="40">
        <v>15.9</v>
      </c>
      <c r="M58"/>
      <c r="N58"/>
      <c r="O58"/>
      <c r="P58"/>
      <c r="Q58"/>
      <c r="R58"/>
      <c r="S58"/>
      <c r="T58"/>
      <c r="U58"/>
      <c r="V58"/>
      <c r="W58"/>
      <c r="X58"/>
      <c r="Y58"/>
      <c r="Z58"/>
      <c r="AA58"/>
      <c r="AB58"/>
      <c r="AC58"/>
      <c r="AD58"/>
      <c r="AE58"/>
      <c r="AF58"/>
    </row>
    <row r="59" spans="1:32" ht="14.25" x14ac:dyDescent="0.2">
      <c r="A59" s="9"/>
      <c r="B59" s="55" t="s">
        <v>139</v>
      </c>
      <c r="C59" s="34">
        <v>320</v>
      </c>
      <c r="D59" s="40">
        <v>0.1</v>
      </c>
      <c r="E59" s="34">
        <v>120</v>
      </c>
      <c r="F59" s="40">
        <v>0.1</v>
      </c>
      <c r="G59" s="34">
        <v>50</v>
      </c>
      <c r="H59" s="40">
        <v>0.2</v>
      </c>
      <c r="I59" s="34">
        <v>240</v>
      </c>
      <c r="J59" s="40">
        <v>13.3</v>
      </c>
      <c r="K59" s="34">
        <v>720</v>
      </c>
      <c r="L59" s="40">
        <v>13.7</v>
      </c>
      <c r="M59"/>
      <c r="N59"/>
      <c r="O59"/>
      <c r="P59"/>
      <c r="Q59"/>
      <c r="R59"/>
      <c r="S59"/>
      <c r="T59"/>
      <c r="U59"/>
      <c r="V59"/>
      <c r="W59"/>
      <c r="X59"/>
      <c r="Y59"/>
      <c r="Z59"/>
      <c r="AA59"/>
      <c r="AB59"/>
      <c r="AC59"/>
      <c r="AD59"/>
      <c r="AE59"/>
      <c r="AF59"/>
    </row>
    <row r="60" spans="1:32" ht="14.25" x14ac:dyDescent="0.2">
      <c r="A60" s="9"/>
      <c r="B60" s="55" t="s">
        <v>140</v>
      </c>
      <c r="C60" s="34">
        <v>260</v>
      </c>
      <c r="D60" s="40">
        <v>0</v>
      </c>
      <c r="E60" s="34">
        <v>80</v>
      </c>
      <c r="F60" s="40">
        <v>0.1</v>
      </c>
      <c r="G60" s="34">
        <v>40</v>
      </c>
      <c r="H60" s="40">
        <v>0.1</v>
      </c>
      <c r="I60" s="34">
        <v>170</v>
      </c>
      <c r="J60" s="40">
        <v>12.8</v>
      </c>
      <c r="K60" s="34">
        <v>540</v>
      </c>
      <c r="L60" s="40">
        <v>13.1</v>
      </c>
      <c r="M60"/>
      <c r="N60"/>
      <c r="O60"/>
      <c r="P60"/>
      <c r="Q60"/>
      <c r="R60"/>
      <c r="S60"/>
      <c r="T60"/>
      <c r="U60"/>
      <c r="V60"/>
      <c r="W60"/>
      <c r="X60"/>
      <c r="Y60"/>
      <c r="Z60"/>
      <c r="AA60"/>
      <c r="AB60"/>
      <c r="AC60"/>
      <c r="AD60"/>
      <c r="AE60"/>
      <c r="AF60"/>
    </row>
    <row r="61" spans="1:32" ht="14.25" x14ac:dyDescent="0.2">
      <c r="A61" s="9"/>
      <c r="B61" s="55" t="s">
        <v>141</v>
      </c>
      <c r="C61" s="34">
        <v>230</v>
      </c>
      <c r="D61" s="40">
        <v>0</v>
      </c>
      <c r="E61" s="34">
        <v>50</v>
      </c>
      <c r="F61" s="40">
        <v>0</v>
      </c>
      <c r="G61" s="34">
        <v>40</v>
      </c>
      <c r="H61" s="40">
        <v>0.2</v>
      </c>
      <c r="I61" s="34">
        <v>180</v>
      </c>
      <c r="J61" s="40">
        <v>13.5</v>
      </c>
      <c r="K61" s="34">
        <v>500</v>
      </c>
      <c r="L61" s="40">
        <v>13.7</v>
      </c>
      <c r="M61"/>
      <c r="N61"/>
      <c r="O61"/>
      <c r="P61"/>
      <c r="Q61"/>
      <c r="R61"/>
      <c r="S61"/>
      <c r="T61"/>
      <c r="U61"/>
      <c r="V61"/>
      <c r="W61"/>
      <c r="X61"/>
      <c r="Y61"/>
      <c r="Z61"/>
      <c r="AA61"/>
      <c r="AB61"/>
      <c r="AC61"/>
      <c r="AD61"/>
      <c r="AE61"/>
      <c r="AF61"/>
    </row>
    <row r="62" spans="1:32" ht="14.25" x14ac:dyDescent="0.2">
      <c r="A62" s="9"/>
      <c r="B62" s="55" t="s">
        <v>142</v>
      </c>
      <c r="C62" s="34">
        <v>220</v>
      </c>
      <c r="D62" s="40">
        <v>0</v>
      </c>
      <c r="E62" s="34">
        <v>70</v>
      </c>
      <c r="F62" s="40">
        <v>0.1</v>
      </c>
      <c r="G62" s="34">
        <v>30</v>
      </c>
      <c r="H62" s="40">
        <v>0.1</v>
      </c>
      <c r="I62" s="34">
        <v>200</v>
      </c>
      <c r="J62" s="40">
        <v>20.2</v>
      </c>
      <c r="K62" s="34">
        <v>530</v>
      </c>
      <c r="L62" s="40">
        <v>20.399999999999999</v>
      </c>
      <c r="M62"/>
      <c r="N62"/>
      <c r="O62"/>
      <c r="P62"/>
      <c r="Q62"/>
      <c r="R62"/>
      <c r="S62"/>
      <c r="T62"/>
      <c r="U62"/>
      <c r="V62"/>
      <c r="W62"/>
      <c r="X62"/>
      <c r="Y62"/>
      <c r="Z62"/>
      <c r="AA62"/>
      <c r="AB62"/>
      <c r="AC62"/>
      <c r="AD62"/>
      <c r="AE62"/>
      <c r="AF62"/>
    </row>
    <row r="63" spans="1:32" ht="14.25" x14ac:dyDescent="0.2">
      <c r="A63" s="9"/>
      <c r="B63" s="55" t="s">
        <v>143</v>
      </c>
      <c r="C63" s="34">
        <v>270</v>
      </c>
      <c r="D63" s="40">
        <v>0</v>
      </c>
      <c r="E63" s="34">
        <v>80</v>
      </c>
      <c r="F63" s="40">
        <v>0.1</v>
      </c>
      <c r="G63" s="34">
        <v>40</v>
      </c>
      <c r="H63" s="40">
        <v>0.1</v>
      </c>
      <c r="I63" s="34">
        <v>160</v>
      </c>
      <c r="J63" s="40">
        <v>15.3</v>
      </c>
      <c r="K63" s="34">
        <v>540</v>
      </c>
      <c r="L63" s="40">
        <v>15.5</v>
      </c>
      <c r="M63"/>
      <c r="N63"/>
      <c r="O63"/>
      <c r="P63"/>
      <c r="Q63"/>
      <c r="R63"/>
      <c r="S63"/>
      <c r="T63"/>
      <c r="U63"/>
      <c r="V63"/>
      <c r="W63"/>
      <c r="X63"/>
      <c r="Y63"/>
      <c r="Z63"/>
      <c r="AA63"/>
      <c r="AB63"/>
      <c r="AC63"/>
      <c r="AD63"/>
      <c r="AE63"/>
      <c r="AF63"/>
    </row>
    <row r="64" spans="1:32" ht="14.25" x14ac:dyDescent="0.2">
      <c r="A64" s="9"/>
      <c r="B64" s="55" t="s">
        <v>144</v>
      </c>
      <c r="C64" s="34">
        <v>230</v>
      </c>
      <c r="D64" s="40">
        <v>0</v>
      </c>
      <c r="E64" s="34">
        <v>70</v>
      </c>
      <c r="F64" s="40">
        <v>0.1</v>
      </c>
      <c r="G64" s="34">
        <v>40</v>
      </c>
      <c r="H64" s="40">
        <v>0.1</v>
      </c>
      <c r="I64" s="34">
        <v>150</v>
      </c>
      <c r="J64" s="40">
        <v>14.4</v>
      </c>
      <c r="K64" s="34">
        <v>480</v>
      </c>
      <c r="L64" s="40">
        <v>14.6</v>
      </c>
      <c r="M64"/>
      <c r="N64"/>
      <c r="O64"/>
      <c r="P64"/>
      <c r="Q64"/>
      <c r="R64"/>
      <c r="S64"/>
      <c r="T64"/>
      <c r="U64"/>
      <c r="V64"/>
      <c r="W64"/>
      <c r="X64"/>
      <c r="Y64"/>
      <c r="Z64"/>
      <c r="AA64"/>
      <c r="AB64"/>
      <c r="AC64"/>
      <c r="AD64"/>
      <c r="AE64"/>
      <c r="AF64"/>
    </row>
    <row r="65" spans="1:32" ht="14.25" x14ac:dyDescent="0.2">
      <c r="A65" s="9"/>
      <c r="B65" s="55" t="s">
        <v>145</v>
      </c>
      <c r="C65" s="34">
        <v>280</v>
      </c>
      <c r="D65" s="40">
        <v>0</v>
      </c>
      <c r="E65" s="34">
        <v>90</v>
      </c>
      <c r="F65" s="40">
        <v>0.1</v>
      </c>
      <c r="G65" s="34">
        <v>30</v>
      </c>
      <c r="H65" s="40">
        <v>0.2</v>
      </c>
      <c r="I65" s="34">
        <v>140</v>
      </c>
      <c r="J65" s="40">
        <v>13.5</v>
      </c>
      <c r="K65" s="34">
        <v>540</v>
      </c>
      <c r="L65" s="40">
        <v>13.7</v>
      </c>
      <c r="M65"/>
      <c r="N65"/>
      <c r="O65"/>
      <c r="P65"/>
      <c r="Q65"/>
      <c r="R65"/>
      <c r="S65"/>
      <c r="T65"/>
      <c r="U65"/>
      <c r="V65"/>
      <c r="W65"/>
      <c r="X65"/>
      <c r="Y65"/>
      <c r="Z65"/>
      <c r="AA65"/>
      <c r="AB65"/>
      <c r="AC65"/>
      <c r="AD65"/>
      <c r="AE65"/>
      <c r="AF65"/>
    </row>
    <row r="66" spans="1:32" ht="14.25" x14ac:dyDescent="0.2">
      <c r="A66" s="9"/>
      <c r="B66" s="55" t="s">
        <v>146</v>
      </c>
      <c r="C66" s="34">
        <v>250</v>
      </c>
      <c r="D66" s="40">
        <v>0.1</v>
      </c>
      <c r="E66" s="34">
        <v>80</v>
      </c>
      <c r="F66" s="40">
        <v>0.1</v>
      </c>
      <c r="G66" s="34">
        <v>40</v>
      </c>
      <c r="H66" s="40">
        <v>0.2</v>
      </c>
      <c r="I66" s="34">
        <v>160</v>
      </c>
      <c r="J66" s="40">
        <v>8.6</v>
      </c>
      <c r="K66" s="34">
        <v>530</v>
      </c>
      <c r="L66" s="40">
        <v>8.9</v>
      </c>
      <c r="M66"/>
      <c r="N66"/>
      <c r="O66"/>
      <c r="P66"/>
      <c r="Q66"/>
      <c r="R66"/>
      <c r="S66"/>
      <c r="T66"/>
      <c r="U66"/>
      <c r="V66"/>
      <c r="W66"/>
      <c r="X66"/>
      <c r="Y66"/>
      <c r="Z66"/>
      <c r="AA66"/>
      <c r="AB66"/>
      <c r="AC66"/>
      <c r="AD66"/>
      <c r="AE66"/>
      <c r="AF66"/>
    </row>
    <row r="67" spans="1:32" ht="14.25" x14ac:dyDescent="0.2">
      <c r="A67" s="9"/>
      <c r="B67" s="55" t="s">
        <v>147</v>
      </c>
      <c r="C67" s="34">
        <v>300</v>
      </c>
      <c r="D67" s="40">
        <v>0</v>
      </c>
      <c r="E67" s="34">
        <v>80</v>
      </c>
      <c r="F67" s="40">
        <v>0.1</v>
      </c>
      <c r="G67" s="34">
        <v>60</v>
      </c>
      <c r="H67" s="40">
        <v>0.2</v>
      </c>
      <c r="I67" s="34">
        <v>220</v>
      </c>
      <c r="J67" s="40">
        <v>17</v>
      </c>
      <c r="K67" s="34">
        <v>660</v>
      </c>
      <c r="L67" s="40">
        <v>17.3</v>
      </c>
      <c r="M67"/>
      <c r="N67"/>
      <c r="O67"/>
      <c r="P67"/>
      <c r="Q67"/>
      <c r="R67"/>
      <c r="S67"/>
      <c r="T67"/>
      <c r="U67"/>
      <c r="V67"/>
      <c r="W67"/>
      <c r="X67"/>
      <c r="Y67"/>
      <c r="Z67"/>
      <c r="AA67"/>
      <c r="AB67"/>
      <c r="AC67"/>
      <c r="AD67"/>
      <c r="AE67"/>
      <c r="AF67"/>
    </row>
    <row r="68" spans="1:32" ht="14.25" x14ac:dyDescent="0.2">
      <c r="A68" s="9"/>
      <c r="B68" s="55" t="s">
        <v>148</v>
      </c>
      <c r="C68" s="34">
        <v>200</v>
      </c>
      <c r="D68" s="40">
        <v>0</v>
      </c>
      <c r="E68" s="34">
        <v>60</v>
      </c>
      <c r="F68" s="40">
        <v>0</v>
      </c>
      <c r="G68" s="34">
        <v>20</v>
      </c>
      <c r="H68" s="40">
        <v>0.1</v>
      </c>
      <c r="I68" s="34">
        <v>150</v>
      </c>
      <c r="J68" s="40">
        <v>17.8</v>
      </c>
      <c r="K68" s="34">
        <v>430</v>
      </c>
      <c r="L68" s="40">
        <v>17.899999999999999</v>
      </c>
      <c r="M68"/>
      <c r="N68"/>
      <c r="O68"/>
      <c r="P68"/>
      <c r="Q68"/>
      <c r="R68"/>
      <c r="S68"/>
      <c r="T68"/>
      <c r="U68"/>
      <c r="V68"/>
      <c r="W68"/>
      <c r="X68"/>
      <c r="Y68"/>
      <c r="Z68"/>
      <c r="AA68"/>
      <c r="AB68"/>
      <c r="AC68"/>
      <c r="AD68"/>
      <c r="AE68"/>
      <c r="AF68"/>
    </row>
    <row r="69" spans="1:32" ht="14.25" x14ac:dyDescent="0.2">
      <c r="A69" s="9"/>
      <c r="B69" s="55" t="s">
        <v>149</v>
      </c>
      <c r="C69" s="34">
        <v>230</v>
      </c>
      <c r="D69" s="40">
        <v>0</v>
      </c>
      <c r="E69" s="34">
        <v>80</v>
      </c>
      <c r="F69" s="40">
        <v>0.1</v>
      </c>
      <c r="G69" s="34">
        <v>40</v>
      </c>
      <c r="H69" s="40">
        <v>0.1</v>
      </c>
      <c r="I69" s="34">
        <v>130</v>
      </c>
      <c r="J69" s="40">
        <v>15.5</v>
      </c>
      <c r="K69" s="34">
        <v>470</v>
      </c>
      <c r="L69" s="40">
        <v>15.7</v>
      </c>
      <c r="M69"/>
      <c r="N69"/>
      <c r="O69"/>
      <c r="P69"/>
      <c r="Q69"/>
      <c r="R69"/>
      <c r="S69"/>
      <c r="T69"/>
      <c r="U69"/>
      <c r="V69"/>
      <c r="W69"/>
      <c r="X69"/>
      <c r="Y69"/>
      <c r="Z69"/>
      <c r="AA69"/>
      <c r="AB69"/>
      <c r="AC69"/>
      <c r="AD69"/>
      <c r="AE69"/>
      <c r="AF69"/>
    </row>
    <row r="70" spans="1:32" ht="14.25" x14ac:dyDescent="0.2">
      <c r="A70" s="9"/>
      <c r="B70" s="55" t="s">
        <v>155</v>
      </c>
      <c r="C70" s="34">
        <v>240</v>
      </c>
      <c r="D70" s="40">
        <v>0</v>
      </c>
      <c r="E70" s="34">
        <v>70</v>
      </c>
      <c r="F70" s="40">
        <v>0.1</v>
      </c>
      <c r="G70" s="34">
        <v>50</v>
      </c>
      <c r="H70" s="40">
        <v>0.2</v>
      </c>
      <c r="I70" s="34">
        <v>160</v>
      </c>
      <c r="J70" s="40">
        <v>9.1</v>
      </c>
      <c r="K70" s="34">
        <v>500</v>
      </c>
      <c r="L70" s="40">
        <v>9.4</v>
      </c>
      <c r="M70"/>
      <c r="N70"/>
      <c r="O70"/>
      <c r="P70"/>
      <c r="Q70"/>
      <c r="R70"/>
      <c r="S70"/>
      <c r="T70"/>
      <c r="U70"/>
      <c r="V70"/>
      <c r="W70"/>
      <c r="X70"/>
      <c r="Y70"/>
      <c r="Z70"/>
      <c r="AA70"/>
      <c r="AB70"/>
      <c r="AC70"/>
      <c r="AD70"/>
      <c r="AE70"/>
      <c r="AF70"/>
    </row>
    <row r="71" spans="1:32" ht="14.25" x14ac:dyDescent="0.2">
      <c r="A71" s="9"/>
      <c r="B71" s="55" t="s">
        <v>157</v>
      </c>
      <c r="C71" s="34">
        <v>100</v>
      </c>
      <c r="D71" s="40">
        <v>0</v>
      </c>
      <c r="E71" s="34">
        <v>50</v>
      </c>
      <c r="F71" s="40">
        <v>0.1</v>
      </c>
      <c r="G71" s="34">
        <v>30</v>
      </c>
      <c r="H71" s="40">
        <v>0.1</v>
      </c>
      <c r="I71" s="34">
        <v>90</v>
      </c>
      <c r="J71" s="40">
        <v>2.5</v>
      </c>
      <c r="K71" s="34">
        <v>260</v>
      </c>
      <c r="L71" s="40">
        <v>2.6</v>
      </c>
      <c r="M71"/>
      <c r="N71"/>
      <c r="O71"/>
      <c r="P71"/>
      <c r="Q71"/>
      <c r="R71"/>
      <c r="S71"/>
      <c r="T71"/>
      <c r="U71"/>
      <c r="V71"/>
      <c r="W71"/>
      <c r="X71"/>
      <c r="Y71"/>
      <c r="Z71"/>
      <c r="AA71"/>
      <c r="AB71"/>
      <c r="AC71"/>
      <c r="AD71"/>
      <c r="AE71"/>
      <c r="AF71"/>
    </row>
    <row r="72" spans="1:32" ht="14.25" x14ac:dyDescent="0.2">
      <c r="A72" s="9"/>
      <c r="B72" s="55" t="s">
        <v>193</v>
      </c>
      <c r="C72" s="33">
        <v>130</v>
      </c>
      <c r="D72" s="38">
        <v>0</v>
      </c>
      <c r="E72" s="33">
        <v>40</v>
      </c>
      <c r="F72" s="38">
        <v>0</v>
      </c>
      <c r="G72" s="33">
        <v>20</v>
      </c>
      <c r="H72" s="38">
        <v>0.1</v>
      </c>
      <c r="I72" s="33">
        <v>90</v>
      </c>
      <c r="J72" s="38">
        <v>6.5</v>
      </c>
      <c r="K72" s="33">
        <v>280</v>
      </c>
      <c r="L72" s="38">
        <v>6.6</v>
      </c>
      <c r="M72"/>
      <c r="N72"/>
      <c r="O72"/>
      <c r="P72"/>
      <c r="Q72"/>
      <c r="R72"/>
      <c r="S72"/>
      <c r="T72"/>
      <c r="U72"/>
      <c r="V72"/>
      <c r="W72"/>
      <c r="X72"/>
      <c r="Y72"/>
      <c r="Z72"/>
      <c r="AA72"/>
      <c r="AB72"/>
      <c r="AC72"/>
      <c r="AD72"/>
      <c r="AE72"/>
      <c r="AF72"/>
    </row>
    <row r="73" spans="1:32" x14ac:dyDescent="0.2">
      <c r="A73" s="9"/>
      <c r="B73" s="58"/>
      <c r="C73" s="50"/>
      <c r="D73" s="51"/>
      <c r="E73" s="50"/>
      <c r="F73" s="51"/>
      <c r="G73" s="51"/>
      <c r="H73" s="51"/>
      <c r="I73" s="50"/>
      <c r="J73" s="51"/>
      <c r="K73" s="50"/>
      <c r="L73" s="51"/>
    </row>
    <row r="74" spans="1:32" s="9" customFormat="1" ht="12.75" customHeight="1" x14ac:dyDescent="0.2">
      <c r="A74" s="13"/>
      <c r="B74" s="49" t="s">
        <v>90</v>
      </c>
      <c r="C74" s="50"/>
      <c r="D74" s="51"/>
      <c r="E74" s="50"/>
      <c r="F74" s="51"/>
      <c r="G74" s="51"/>
      <c r="H74" s="51"/>
      <c r="I74" s="50"/>
      <c r="J74" s="51"/>
      <c r="K74" s="50"/>
      <c r="L74" s="51"/>
      <c r="M74" s="1"/>
    </row>
    <row r="75" spans="1:32" s="9" customFormat="1" ht="14.25" x14ac:dyDescent="0.2">
      <c r="B75" s="17" t="s">
        <v>43</v>
      </c>
      <c r="C75" s="50"/>
      <c r="D75" s="51"/>
      <c r="E75" s="50"/>
      <c r="F75" s="51"/>
      <c r="G75" s="51"/>
      <c r="H75" s="51"/>
      <c r="I75" s="50"/>
      <c r="J75" s="51"/>
      <c r="K75" s="50"/>
      <c r="L75" s="51"/>
      <c r="M75" s="1"/>
    </row>
    <row r="76" spans="1:32" s="9" customFormat="1" ht="14.25" x14ac:dyDescent="0.2">
      <c r="B76" s="17" t="s">
        <v>52</v>
      </c>
      <c r="C76" s="13"/>
      <c r="D76" s="21"/>
      <c r="E76" s="13"/>
    </row>
    <row r="77" spans="1:32" s="9" customFormat="1" x14ac:dyDescent="0.2">
      <c r="B77" s="17" t="s">
        <v>69</v>
      </c>
    </row>
    <row r="78" spans="1:32" s="9" customFormat="1" ht="14.25" x14ac:dyDescent="0.2">
      <c r="B78" s="17" t="s">
        <v>45</v>
      </c>
    </row>
    <row r="79" spans="1:32" s="9" customFormat="1" x14ac:dyDescent="0.2">
      <c r="B79" s="18" t="s">
        <v>87</v>
      </c>
    </row>
    <row r="80" spans="1:32" s="9" customFormat="1" ht="14.25" x14ac:dyDescent="0.2">
      <c r="B80" s="17" t="s">
        <v>154</v>
      </c>
    </row>
    <row r="81" spans="2:12" s="9" customFormat="1" ht="14.25" x14ac:dyDescent="0.2">
      <c r="B81" s="17" t="s">
        <v>92</v>
      </c>
    </row>
    <row r="82" spans="2:12" x14ac:dyDescent="0.2">
      <c r="C82" s="9"/>
      <c r="D82" s="9"/>
      <c r="E82" s="9"/>
      <c r="F82" s="9"/>
      <c r="G82" s="9"/>
      <c r="H82" s="9"/>
      <c r="I82" s="9"/>
      <c r="J82" s="9"/>
      <c r="K82" s="9"/>
      <c r="L82" s="9"/>
    </row>
    <row r="83" spans="2:12" x14ac:dyDescent="0.2">
      <c r="C83" s="9"/>
      <c r="D83" s="9"/>
      <c r="E83" s="9"/>
      <c r="F83" s="9"/>
      <c r="G83" s="9"/>
      <c r="H83" s="9"/>
      <c r="I83" s="9"/>
      <c r="J83" s="9"/>
      <c r="K83" s="9"/>
      <c r="L83" s="9"/>
    </row>
  </sheetData>
  <mergeCells count="6">
    <mergeCell ref="C8:J8"/>
    <mergeCell ref="K8:L9"/>
    <mergeCell ref="C9:D9"/>
    <mergeCell ref="E9:F9"/>
    <mergeCell ref="I9:J9"/>
    <mergeCell ref="G9:H9"/>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J83"/>
  <sheetViews>
    <sheetView showGridLines="0" zoomScaleNormal="100" workbookViewId="0"/>
  </sheetViews>
  <sheetFormatPr defaultRowHeight="12.75" x14ac:dyDescent="0.2"/>
  <cols>
    <col min="1" max="1" width="1.85546875" style="9" customWidth="1"/>
    <col min="2" max="2" width="8.28515625" style="1" customWidth="1"/>
    <col min="3" max="6" width="14.7109375" style="1" customWidth="1"/>
    <col min="7" max="7" width="9.140625" style="1"/>
    <col min="8" max="8" width="28.85546875" style="1" bestFit="1" customWidth="1"/>
    <col min="9" max="9" width="14.28515625" style="1" bestFit="1" customWidth="1"/>
    <col min="10" max="10" width="16" style="1" bestFit="1" customWidth="1"/>
    <col min="11" max="11" width="21.28515625" style="1" bestFit="1" customWidth="1"/>
    <col min="12" max="12" width="22.85546875" style="1" bestFit="1" customWidth="1"/>
    <col min="13" max="16384" width="9.140625" style="1"/>
  </cols>
  <sheetData>
    <row r="1" spans="2:6" ht="17.25" customHeight="1" x14ac:dyDescent="0.2">
      <c r="B1" s="9"/>
      <c r="C1" s="9"/>
      <c r="D1" s="9"/>
      <c r="E1" s="9"/>
    </row>
    <row r="2" spans="2:6" ht="20.25" customHeight="1" x14ac:dyDescent="0.3">
      <c r="B2" s="11" t="s">
        <v>0</v>
      </c>
      <c r="C2" s="9"/>
      <c r="D2" s="9"/>
      <c r="E2" s="9"/>
    </row>
    <row r="3" spans="2:6" ht="27" customHeight="1" x14ac:dyDescent="0.3">
      <c r="B3" s="11" t="s">
        <v>1</v>
      </c>
      <c r="C3" s="9"/>
      <c r="D3" s="9"/>
      <c r="E3" s="35"/>
      <c r="F3" s="3"/>
    </row>
    <row r="4" spans="2:6" ht="20.25" customHeight="1" x14ac:dyDescent="0.3">
      <c r="B4" s="4" t="s">
        <v>192</v>
      </c>
      <c r="C4" s="9"/>
      <c r="D4" s="9"/>
      <c r="E4" s="3"/>
      <c r="F4" s="3"/>
    </row>
    <row r="5" spans="2:6" x14ac:dyDescent="0.2">
      <c r="B5" s="9"/>
      <c r="C5" s="9"/>
      <c r="D5" s="9"/>
    </row>
    <row r="6" spans="2:6" ht="16.5" customHeight="1" x14ac:dyDescent="0.25">
      <c r="B6" s="16" t="s">
        <v>153</v>
      </c>
      <c r="C6" s="9"/>
      <c r="D6" s="9"/>
      <c r="E6" s="9"/>
    </row>
    <row r="7" spans="2:6" ht="16.5" customHeight="1" x14ac:dyDescent="0.25">
      <c r="B7" s="16"/>
      <c r="C7" s="9"/>
      <c r="D7" s="9"/>
      <c r="E7" s="9"/>
    </row>
    <row r="8" spans="2:6" ht="12.75" customHeight="1" x14ac:dyDescent="0.2">
      <c r="B8" s="9"/>
      <c r="C8" s="130" t="s">
        <v>71</v>
      </c>
      <c r="D8" s="131"/>
      <c r="E8" s="134" t="s">
        <v>70</v>
      </c>
      <c r="F8" s="135"/>
    </row>
    <row r="9" spans="2:6" ht="12.75" customHeight="1" x14ac:dyDescent="0.2">
      <c r="C9" s="132"/>
      <c r="D9" s="133"/>
      <c r="E9" s="136"/>
      <c r="F9" s="137"/>
    </row>
    <row r="10" spans="2:6" ht="27" x14ac:dyDescent="0.2">
      <c r="B10" s="2"/>
      <c r="C10" s="30" t="s">
        <v>8</v>
      </c>
      <c r="D10" s="30" t="s">
        <v>24</v>
      </c>
      <c r="E10" s="30" t="s">
        <v>72</v>
      </c>
      <c r="F10" s="30" t="s">
        <v>79</v>
      </c>
    </row>
    <row r="11" spans="2:6" ht="14.25" customHeight="1" x14ac:dyDescent="0.2">
      <c r="B11" s="55" t="s">
        <v>94</v>
      </c>
      <c r="C11" s="34">
        <v>180</v>
      </c>
      <c r="D11" s="40">
        <v>0.9</v>
      </c>
      <c r="E11" s="42"/>
      <c r="F11" s="43"/>
    </row>
    <row r="12" spans="2:6" ht="14.25" x14ac:dyDescent="0.2">
      <c r="B12" s="55" t="s">
        <v>95</v>
      </c>
      <c r="C12" s="34">
        <v>350</v>
      </c>
      <c r="D12" s="40">
        <v>1.6</v>
      </c>
      <c r="E12" s="42"/>
      <c r="F12" s="43"/>
    </row>
    <row r="13" spans="2:6" ht="14.25" x14ac:dyDescent="0.2">
      <c r="B13" s="55" t="s">
        <v>96</v>
      </c>
      <c r="C13" s="34">
        <v>450</v>
      </c>
      <c r="D13" s="40">
        <v>2.1</v>
      </c>
      <c r="E13" s="42"/>
      <c r="F13" s="43"/>
    </row>
    <row r="14" spans="2:6" ht="14.25" x14ac:dyDescent="0.2">
      <c r="B14" s="55" t="s">
        <v>97</v>
      </c>
      <c r="C14" s="34">
        <v>460</v>
      </c>
      <c r="D14" s="40">
        <v>2.8</v>
      </c>
      <c r="E14" s="42"/>
      <c r="F14" s="43"/>
    </row>
    <row r="15" spans="2:6" ht="14.25" x14ac:dyDescent="0.2">
      <c r="B15" s="55" t="s">
        <v>98</v>
      </c>
      <c r="C15" s="34">
        <v>390</v>
      </c>
      <c r="D15" s="40">
        <v>1.3</v>
      </c>
      <c r="E15" s="42"/>
      <c r="F15" s="43"/>
    </row>
    <row r="16" spans="2:6" ht="14.25" x14ac:dyDescent="0.2">
      <c r="B16" s="55" t="s">
        <v>99</v>
      </c>
      <c r="C16" s="34">
        <v>470</v>
      </c>
      <c r="D16" s="40">
        <v>2.1</v>
      </c>
      <c r="E16" s="42"/>
      <c r="F16" s="43"/>
    </row>
    <row r="17" spans="2:6" ht="14.25" x14ac:dyDescent="0.2">
      <c r="B17" s="55" t="s">
        <v>100</v>
      </c>
      <c r="C17" s="34">
        <v>440</v>
      </c>
      <c r="D17" s="40">
        <v>2.1</v>
      </c>
      <c r="E17" s="42"/>
      <c r="F17" s="43"/>
    </row>
    <row r="18" spans="2:6" ht="14.25" x14ac:dyDescent="0.2">
      <c r="B18" s="55" t="s">
        <v>101</v>
      </c>
      <c r="C18" s="34">
        <v>550</v>
      </c>
      <c r="D18" s="40">
        <v>3.4</v>
      </c>
      <c r="E18" s="42"/>
      <c r="F18" s="43"/>
    </row>
    <row r="19" spans="2:6" ht="14.25" x14ac:dyDescent="0.2">
      <c r="B19" s="55" t="s">
        <v>102</v>
      </c>
      <c r="C19" s="34">
        <v>420</v>
      </c>
      <c r="D19" s="40">
        <v>1.6</v>
      </c>
      <c r="E19" s="42"/>
      <c r="F19" s="43"/>
    </row>
    <row r="20" spans="2:6" ht="14.25" x14ac:dyDescent="0.2">
      <c r="B20" s="55" t="s">
        <v>115</v>
      </c>
      <c r="C20" s="34">
        <v>490</v>
      </c>
      <c r="D20" s="40">
        <v>1.8</v>
      </c>
      <c r="E20" s="42"/>
      <c r="F20" s="43"/>
    </row>
    <row r="21" spans="2:6" ht="14.25" x14ac:dyDescent="0.2">
      <c r="B21" s="55" t="s">
        <v>116</v>
      </c>
      <c r="C21" s="34">
        <v>500</v>
      </c>
      <c r="D21" s="40">
        <v>2.5</v>
      </c>
      <c r="E21" s="42"/>
      <c r="F21" s="43"/>
    </row>
    <row r="22" spans="2:6" ht="14.25" x14ac:dyDescent="0.2">
      <c r="B22" s="55" t="s">
        <v>117</v>
      </c>
      <c r="C22" s="34">
        <v>560</v>
      </c>
      <c r="D22" s="40">
        <v>2.2000000000000002</v>
      </c>
      <c r="E22" s="42"/>
      <c r="F22" s="43"/>
    </row>
    <row r="23" spans="2:6" ht="14.25" x14ac:dyDescent="0.2">
      <c r="B23" s="55" t="s">
        <v>103</v>
      </c>
      <c r="C23" s="34">
        <v>580</v>
      </c>
      <c r="D23" s="40">
        <v>1.5</v>
      </c>
      <c r="E23" s="42"/>
      <c r="F23" s="43"/>
    </row>
    <row r="24" spans="2:6" ht="14.25" x14ac:dyDescent="0.2">
      <c r="B24" s="55" t="s">
        <v>104</v>
      </c>
      <c r="C24" s="34">
        <v>460</v>
      </c>
      <c r="D24" s="40">
        <v>1.8</v>
      </c>
      <c r="E24" s="42"/>
      <c r="F24" s="43"/>
    </row>
    <row r="25" spans="2:6" ht="14.25" x14ac:dyDescent="0.2">
      <c r="B25" s="55" t="s">
        <v>105</v>
      </c>
      <c r="C25" s="34">
        <v>490</v>
      </c>
      <c r="D25" s="40">
        <v>3.6</v>
      </c>
      <c r="E25" s="42"/>
      <c r="F25" s="43"/>
    </row>
    <row r="26" spans="2:6" ht="14.25" x14ac:dyDescent="0.2">
      <c r="B26" s="55" t="s">
        <v>106</v>
      </c>
      <c r="C26" s="34">
        <v>510</v>
      </c>
      <c r="D26" s="40">
        <v>2</v>
      </c>
      <c r="E26" s="42"/>
      <c r="F26" s="43"/>
    </row>
    <row r="27" spans="2:6" ht="14.25" x14ac:dyDescent="0.2">
      <c r="B27" s="55" t="s">
        <v>107</v>
      </c>
      <c r="C27" s="34">
        <v>490</v>
      </c>
      <c r="D27" s="40">
        <v>2</v>
      </c>
      <c r="E27" s="42"/>
      <c r="F27" s="43"/>
    </row>
    <row r="28" spans="2:6" ht="14.25" x14ac:dyDescent="0.2">
      <c r="B28" s="55" t="s">
        <v>108</v>
      </c>
      <c r="C28" s="34">
        <v>460</v>
      </c>
      <c r="D28" s="40">
        <v>1.6</v>
      </c>
      <c r="E28" s="42"/>
      <c r="F28" s="43"/>
    </row>
    <row r="29" spans="2:6" ht="14.25" x14ac:dyDescent="0.2">
      <c r="B29" s="55" t="s">
        <v>109</v>
      </c>
      <c r="C29" s="34">
        <v>470</v>
      </c>
      <c r="D29" s="40">
        <v>1.5</v>
      </c>
      <c r="E29" s="42"/>
      <c r="F29" s="43"/>
    </row>
    <row r="30" spans="2:6" ht="14.25" x14ac:dyDescent="0.2">
      <c r="B30" s="55" t="s">
        <v>110</v>
      </c>
      <c r="C30" s="34">
        <v>480</v>
      </c>
      <c r="D30" s="40">
        <v>1.6</v>
      </c>
      <c r="E30" s="42"/>
      <c r="F30" s="43"/>
    </row>
    <row r="31" spans="2:6" ht="14.25" x14ac:dyDescent="0.2">
      <c r="B31" s="55" t="s">
        <v>111</v>
      </c>
      <c r="C31" s="34">
        <v>410</v>
      </c>
      <c r="D31" s="40">
        <v>1.3</v>
      </c>
      <c r="E31" s="42"/>
      <c r="F31" s="43"/>
    </row>
    <row r="32" spans="2:6" ht="14.25" x14ac:dyDescent="0.2">
      <c r="B32" s="55" t="s">
        <v>112</v>
      </c>
      <c r="C32" s="34">
        <v>390</v>
      </c>
      <c r="D32" s="40">
        <v>1.1000000000000001</v>
      </c>
      <c r="E32" s="42"/>
      <c r="F32" s="43"/>
    </row>
    <row r="33" spans="2:6" ht="14.25" x14ac:dyDescent="0.2">
      <c r="B33" s="55" t="s">
        <v>113</v>
      </c>
      <c r="C33" s="34">
        <v>440</v>
      </c>
      <c r="D33" s="40">
        <v>2.1</v>
      </c>
      <c r="E33" s="42"/>
      <c r="F33" s="43"/>
    </row>
    <row r="34" spans="2:6" ht="14.25" x14ac:dyDescent="0.2">
      <c r="B34" s="55" t="s">
        <v>114</v>
      </c>
      <c r="C34" s="34">
        <v>530</v>
      </c>
      <c r="D34" s="40">
        <v>1.7</v>
      </c>
      <c r="E34" s="42"/>
      <c r="F34" s="43"/>
    </row>
    <row r="35" spans="2:6" ht="14.25" x14ac:dyDescent="0.2">
      <c r="B35" s="55" t="s">
        <v>118</v>
      </c>
      <c r="C35" s="34">
        <v>480</v>
      </c>
      <c r="D35" s="40">
        <v>1.7</v>
      </c>
      <c r="E35" s="42"/>
      <c r="F35" s="43"/>
    </row>
    <row r="36" spans="2:6" ht="14.25" x14ac:dyDescent="0.2">
      <c r="B36" s="55" t="s">
        <v>119</v>
      </c>
      <c r="C36" s="34">
        <v>480</v>
      </c>
      <c r="D36" s="40">
        <v>1.4</v>
      </c>
      <c r="E36" s="42"/>
      <c r="F36" s="43"/>
    </row>
    <row r="37" spans="2:6" ht="14.25" x14ac:dyDescent="0.2">
      <c r="B37" s="55" t="s">
        <v>120</v>
      </c>
      <c r="C37" s="34">
        <v>480</v>
      </c>
      <c r="D37" s="40">
        <v>1.2</v>
      </c>
      <c r="E37" s="42"/>
      <c r="F37" s="43"/>
    </row>
    <row r="38" spans="2:6" ht="14.25" x14ac:dyDescent="0.2">
      <c r="B38" s="55" t="s">
        <v>121</v>
      </c>
      <c r="C38" s="34">
        <v>490</v>
      </c>
      <c r="D38" s="40">
        <v>1.4</v>
      </c>
      <c r="E38" s="42"/>
      <c r="F38" s="43"/>
    </row>
    <row r="39" spans="2:6" ht="14.25" x14ac:dyDescent="0.2">
      <c r="B39" s="55" t="s">
        <v>122</v>
      </c>
      <c r="C39" s="34">
        <v>460</v>
      </c>
      <c r="D39" s="40">
        <v>1.7</v>
      </c>
      <c r="E39" s="42"/>
      <c r="F39" s="43"/>
    </row>
    <row r="40" spans="2:6" ht="14.25" x14ac:dyDescent="0.2">
      <c r="B40" s="55" t="s">
        <v>123</v>
      </c>
      <c r="C40" s="34">
        <v>400</v>
      </c>
      <c r="D40" s="40">
        <v>1.4</v>
      </c>
      <c r="E40" s="42"/>
      <c r="F40" s="43"/>
    </row>
    <row r="41" spans="2:6" ht="14.25" x14ac:dyDescent="0.2">
      <c r="B41" s="55" t="s">
        <v>124</v>
      </c>
      <c r="C41" s="34">
        <v>500</v>
      </c>
      <c r="D41" s="40">
        <v>4.4000000000000004</v>
      </c>
      <c r="E41" s="42"/>
      <c r="F41" s="43"/>
    </row>
    <row r="42" spans="2:6" ht="14.25" x14ac:dyDescent="0.2">
      <c r="B42" s="55" t="s">
        <v>125</v>
      </c>
      <c r="C42" s="34">
        <v>530</v>
      </c>
      <c r="D42" s="40">
        <v>3.2</v>
      </c>
      <c r="E42" s="42"/>
      <c r="F42" s="43"/>
    </row>
    <row r="43" spans="2:6" ht="14.25" x14ac:dyDescent="0.2">
      <c r="B43" s="55" t="s">
        <v>126</v>
      </c>
      <c r="C43" s="34">
        <v>440</v>
      </c>
      <c r="D43" s="40">
        <v>4.5</v>
      </c>
      <c r="E43" s="42"/>
      <c r="F43" s="43"/>
    </row>
    <row r="44" spans="2:6" ht="14.25" x14ac:dyDescent="0.2">
      <c r="B44" s="55" t="s">
        <v>127</v>
      </c>
      <c r="C44" s="34">
        <v>410</v>
      </c>
      <c r="D44" s="40">
        <v>1.6</v>
      </c>
      <c r="E44" s="42"/>
      <c r="F44" s="43"/>
    </row>
    <row r="45" spans="2:6" ht="14.25" x14ac:dyDescent="0.2">
      <c r="B45" s="55" t="s">
        <v>128</v>
      </c>
      <c r="C45" s="34">
        <v>420</v>
      </c>
      <c r="D45" s="40">
        <v>1.2</v>
      </c>
      <c r="E45" s="42"/>
      <c r="F45" s="43"/>
    </row>
    <row r="46" spans="2:6" ht="14.25" x14ac:dyDescent="0.2">
      <c r="B46" s="55" t="s">
        <v>156</v>
      </c>
      <c r="C46" s="34">
        <v>490</v>
      </c>
      <c r="D46" s="40">
        <v>1.7</v>
      </c>
      <c r="E46" s="42"/>
      <c r="F46" s="43"/>
    </row>
    <row r="47" spans="2:6" ht="14.25" x14ac:dyDescent="0.2">
      <c r="B47" s="55" t="s">
        <v>161</v>
      </c>
      <c r="C47" s="34">
        <v>420</v>
      </c>
      <c r="D47" s="40">
        <v>4.0999999999999996</v>
      </c>
      <c r="E47" s="34">
        <v>160</v>
      </c>
      <c r="F47" s="40">
        <v>0</v>
      </c>
    </row>
    <row r="48" spans="2:6" ht="14.25" x14ac:dyDescent="0.2">
      <c r="B48" s="99" t="s">
        <v>194</v>
      </c>
      <c r="C48" s="34">
        <v>460</v>
      </c>
      <c r="D48" s="40">
        <v>1.5</v>
      </c>
      <c r="E48" s="34">
        <v>270</v>
      </c>
      <c r="F48" s="40">
        <v>0</v>
      </c>
    </row>
    <row r="49" spans="2:6" s="9" customFormat="1" ht="14.25" x14ac:dyDescent="0.2">
      <c r="B49" s="55" t="s">
        <v>129</v>
      </c>
      <c r="C49" s="34">
        <v>460</v>
      </c>
      <c r="D49" s="40">
        <v>1.8</v>
      </c>
      <c r="E49" s="34">
        <v>290</v>
      </c>
      <c r="F49" s="40">
        <v>0.1</v>
      </c>
    </row>
    <row r="50" spans="2:6" s="9" customFormat="1" ht="14.25" x14ac:dyDescent="0.2">
      <c r="B50" s="55" t="s">
        <v>130</v>
      </c>
      <c r="C50" s="34">
        <v>430</v>
      </c>
      <c r="D50" s="40">
        <v>4</v>
      </c>
      <c r="E50" s="34">
        <v>330</v>
      </c>
      <c r="F50" s="40">
        <v>0</v>
      </c>
    </row>
    <row r="51" spans="2:6" s="9" customFormat="1" ht="14.25" x14ac:dyDescent="0.2">
      <c r="B51" s="55" t="s">
        <v>131</v>
      </c>
      <c r="C51" s="34">
        <v>410</v>
      </c>
      <c r="D51" s="40">
        <v>2.6</v>
      </c>
      <c r="E51" s="34">
        <v>410</v>
      </c>
      <c r="F51" s="40">
        <v>0</v>
      </c>
    </row>
    <row r="52" spans="2:6" s="9" customFormat="1" ht="14.25" x14ac:dyDescent="0.2">
      <c r="B52" s="55" t="s">
        <v>132</v>
      </c>
      <c r="C52" s="34">
        <v>360</v>
      </c>
      <c r="D52" s="40">
        <v>1</v>
      </c>
      <c r="E52" s="34">
        <v>350</v>
      </c>
      <c r="F52" s="40">
        <v>0</v>
      </c>
    </row>
    <row r="53" spans="2:6" s="9" customFormat="1" ht="14.25" x14ac:dyDescent="0.2">
      <c r="B53" s="55" t="s">
        <v>133</v>
      </c>
      <c r="C53" s="34">
        <v>480</v>
      </c>
      <c r="D53" s="40">
        <v>3.4</v>
      </c>
      <c r="E53" s="34">
        <v>430</v>
      </c>
      <c r="F53" s="40">
        <v>0</v>
      </c>
    </row>
    <row r="54" spans="2:6" s="9" customFormat="1" ht="14.25" x14ac:dyDescent="0.2">
      <c r="B54" s="55" t="s">
        <v>134</v>
      </c>
      <c r="C54" s="34">
        <v>490</v>
      </c>
      <c r="D54" s="40">
        <v>1.9</v>
      </c>
      <c r="E54" s="34">
        <v>390</v>
      </c>
      <c r="F54" s="40">
        <v>-0.2</v>
      </c>
    </row>
    <row r="55" spans="2:6" s="9" customFormat="1" ht="14.25" x14ac:dyDescent="0.2">
      <c r="B55" s="55" t="s">
        <v>135</v>
      </c>
      <c r="C55" s="34">
        <v>380</v>
      </c>
      <c r="D55" s="40">
        <v>4.7</v>
      </c>
      <c r="E55" s="34">
        <v>310</v>
      </c>
      <c r="F55" s="40">
        <v>0</v>
      </c>
    </row>
    <row r="56" spans="2:6" s="9" customFormat="1" ht="14.25" x14ac:dyDescent="0.2">
      <c r="B56" s="55" t="s">
        <v>136</v>
      </c>
      <c r="C56" s="34">
        <v>430</v>
      </c>
      <c r="D56" s="40">
        <v>1.3</v>
      </c>
      <c r="E56" s="34">
        <v>440</v>
      </c>
      <c r="F56" s="40">
        <v>-0.1</v>
      </c>
    </row>
    <row r="57" spans="2:6" s="9" customFormat="1" ht="14.25" x14ac:dyDescent="0.2">
      <c r="B57" s="55" t="s">
        <v>137</v>
      </c>
      <c r="C57" s="34">
        <v>400</v>
      </c>
      <c r="D57" s="40">
        <v>1.7</v>
      </c>
      <c r="E57" s="34">
        <v>420</v>
      </c>
      <c r="F57" s="40">
        <v>0.1</v>
      </c>
    </row>
    <row r="58" spans="2:6" s="9" customFormat="1" ht="14.25" x14ac:dyDescent="0.2">
      <c r="B58" s="55" t="s">
        <v>138</v>
      </c>
      <c r="C58" s="34">
        <v>430</v>
      </c>
      <c r="D58" s="40">
        <v>1.4</v>
      </c>
      <c r="E58" s="34">
        <v>430</v>
      </c>
      <c r="F58" s="40">
        <v>0</v>
      </c>
    </row>
    <row r="59" spans="2:6" s="9" customFormat="1" ht="14.25" x14ac:dyDescent="0.2">
      <c r="B59" s="55" t="s">
        <v>139</v>
      </c>
      <c r="C59" s="34">
        <v>440</v>
      </c>
      <c r="D59" s="40">
        <v>2.5</v>
      </c>
      <c r="E59" s="34">
        <v>380</v>
      </c>
      <c r="F59" s="40">
        <v>0</v>
      </c>
    </row>
    <row r="60" spans="2:6" s="9" customFormat="1" ht="14.25" x14ac:dyDescent="0.2">
      <c r="B60" s="55" t="s">
        <v>140</v>
      </c>
      <c r="C60" s="34">
        <v>410</v>
      </c>
      <c r="D60" s="40">
        <v>1.1000000000000001</v>
      </c>
      <c r="E60" s="34">
        <v>430</v>
      </c>
      <c r="F60" s="40">
        <v>0.1</v>
      </c>
    </row>
    <row r="61" spans="2:6" s="9" customFormat="1" ht="14.25" x14ac:dyDescent="0.2">
      <c r="B61" s="55" t="s">
        <v>141</v>
      </c>
      <c r="C61" s="34">
        <v>380</v>
      </c>
      <c r="D61" s="40">
        <v>1.3</v>
      </c>
      <c r="E61" s="34">
        <v>420</v>
      </c>
      <c r="F61" s="40">
        <v>0</v>
      </c>
    </row>
    <row r="62" spans="2:6" s="9" customFormat="1" ht="14.25" x14ac:dyDescent="0.2">
      <c r="B62" s="55" t="s">
        <v>142</v>
      </c>
      <c r="C62" s="34">
        <v>430</v>
      </c>
      <c r="D62" s="40">
        <v>1.2</v>
      </c>
      <c r="E62" s="34">
        <v>410</v>
      </c>
      <c r="F62" s="40">
        <v>0.1</v>
      </c>
    </row>
    <row r="63" spans="2:6" s="9" customFormat="1" ht="14.25" x14ac:dyDescent="0.2">
      <c r="B63" s="55" t="s">
        <v>143</v>
      </c>
      <c r="C63" s="34">
        <v>390</v>
      </c>
      <c r="D63" s="40">
        <v>2.1</v>
      </c>
      <c r="E63" s="34">
        <v>370</v>
      </c>
      <c r="F63" s="40">
        <v>0.1</v>
      </c>
    </row>
    <row r="64" spans="2:6" s="9" customFormat="1" ht="14.25" x14ac:dyDescent="0.2">
      <c r="B64" s="55" t="s">
        <v>144</v>
      </c>
      <c r="C64" s="34">
        <v>410</v>
      </c>
      <c r="D64" s="40">
        <v>1.2</v>
      </c>
      <c r="E64" s="34">
        <v>350</v>
      </c>
      <c r="F64" s="40">
        <v>0</v>
      </c>
    </row>
    <row r="65" spans="1:10" s="9" customFormat="1" ht="14.25" x14ac:dyDescent="0.2">
      <c r="B65" s="55" t="s">
        <v>145</v>
      </c>
      <c r="C65" s="34">
        <v>480</v>
      </c>
      <c r="D65" s="40">
        <v>1.4</v>
      </c>
      <c r="E65" s="34">
        <v>350</v>
      </c>
      <c r="F65" s="40">
        <v>0</v>
      </c>
    </row>
    <row r="66" spans="1:10" s="9" customFormat="1" ht="14.25" x14ac:dyDescent="0.2">
      <c r="B66" s="55" t="s">
        <v>146</v>
      </c>
      <c r="C66" s="34">
        <v>500</v>
      </c>
      <c r="D66" s="40">
        <v>2.4</v>
      </c>
      <c r="E66" s="34">
        <v>300</v>
      </c>
      <c r="F66" s="40">
        <v>0</v>
      </c>
    </row>
    <row r="67" spans="1:10" s="9" customFormat="1" ht="14.25" x14ac:dyDescent="0.2">
      <c r="B67" s="55" t="s">
        <v>147</v>
      </c>
      <c r="C67" s="34">
        <v>390</v>
      </c>
      <c r="D67" s="40">
        <v>2.2000000000000002</v>
      </c>
      <c r="E67" s="34">
        <v>330</v>
      </c>
      <c r="F67" s="40">
        <v>0.1</v>
      </c>
    </row>
    <row r="68" spans="1:10" s="9" customFormat="1" ht="14.25" x14ac:dyDescent="0.2">
      <c r="B68" s="55" t="s">
        <v>148</v>
      </c>
      <c r="C68" s="34">
        <v>400</v>
      </c>
      <c r="D68" s="40">
        <v>1.6</v>
      </c>
      <c r="E68" s="34">
        <v>370</v>
      </c>
      <c r="F68" s="40">
        <v>0.3</v>
      </c>
    </row>
    <row r="69" spans="1:10" s="9" customFormat="1" ht="14.25" x14ac:dyDescent="0.2">
      <c r="B69" s="55" t="s">
        <v>149</v>
      </c>
      <c r="C69" s="34">
        <v>380</v>
      </c>
      <c r="D69" s="40">
        <v>1.8</v>
      </c>
      <c r="E69" s="34">
        <v>440</v>
      </c>
      <c r="F69" s="40">
        <v>0.1</v>
      </c>
    </row>
    <row r="70" spans="1:10" s="9" customFormat="1" ht="14.25" x14ac:dyDescent="0.2">
      <c r="B70" s="55" t="s">
        <v>155</v>
      </c>
      <c r="C70" s="34">
        <v>340</v>
      </c>
      <c r="D70" s="40">
        <v>1.8</v>
      </c>
      <c r="E70" s="34">
        <v>430</v>
      </c>
      <c r="F70" s="40">
        <v>-0.1</v>
      </c>
    </row>
    <row r="71" spans="1:10" s="9" customFormat="1" ht="14.25" x14ac:dyDescent="0.2">
      <c r="B71" s="55" t="s">
        <v>157</v>
      </c>
      <c r="C71" s="34">
        <v>170</v>
      </c>
      <c r="D71" s="40">
        <v>1.3</v>
      </c>
      <c r="E71" s="34">
        <v>180</v>
      </c>
      <c r="F71" s="40">
        <v>0</v>
      </c>
    </row>
    <row r="72" spans="1:10" s="9" customFormat="1" ht="14.25" x14ac:dyDescent="0.2">
      <c r="B72" s="55" t="s">
        <v>193</v>
      </c>
      <c r="C72" s="34">
        <v>140</v>
      </c>
      <c r="D72" s="40">
        <v>0.8</v>
      </c>
      <c r="E72" s="34">
        <v>200</v>
      </c>
      <c r="F72" s="40">
        <v>0</v>
      </c>
    </row>
    <row r="73" spans="1:10" s="9" customFormat="1" x14ac:dyDescent="0.2">
      <c r="B73" s="37"/>
      <c r="J73" s="97"/>
    </row>
    <row r="74" spans="1:10" s="9" customFormat="1" x14ac:dyDescent="0.2">
      <c r="B74" s="52" t="s">
        <v>90</v>
      </c>
    </row>
    <row r="75" spans="1:10" s="9" customFormat="1" ht="14.25" x14ac:dyDescent="0.2">
      <c r="B75" s="17" t="s">
        <v>44</v>
      </c>
    </row>
    <row r="76" spans="1:10" s="9" customFormat="1" ht="14.25" x14ac:dyDescent="0.2">
      <c r="B76" s="17" t="s">
        <v>52</v>
      </c>
    </row>
    <row r="77" spans="1:10" s="9" customFormat="1" ht="14.25" x14ac:dyDescent="0.2">
      <c r="B77" s="17" t="s">
        <v>86</v>
      </c>
    </row>
    <row r="78" spans="1:10" s="9" customFormat="1" ht="14.25" customHeight="1" x14ac:dyDescent="0.2">
      <c r="B78" s="18" t="s">
        <v>88</v>
      </c>
    </row>
    <row r="79" spans="1:10" ht="14.25" x14ac:dyDescent="0.2">
      <c r="A79" s="1"/>
      <c r="B79" s="17" t="s">
        <v>73</v>
      </c>
    </row>
    <row r="80" spans="1:10" ht="14.25" x14ac:dyDescent="0.2">
      <c r="A80" s="1"/>
      <c r="B80" s="17" t="s">
        <v>89</v>
      </c>
    </row>
    <row r="81" spans="1:2" ht="14.25" x14ac:dyDescent="0.2">
      <c r="A81" s="1"/>
      <c r="B81" s="17" t="s">
        <v>78</v>
      </c>
    </row>
    <row r="82" spans="1:2" ht="14.25" x14ac:dyDescent="0.2">
      <c r="A82" s="1"/>
      <c r="B82" s="17" t="s">
        <v>154</v>
      </c>
    </row>
    <row r="83" spans="1:2" ht="14.25" x14ac:dyDescent="0.2">
      <c r="B83" s="17" t="s">
        <v>92</v>
      </c>
    </row>
  </sheetData>
  <mergeCells count="2">
    <mergeCell ref="C8:D9"/>
    <mergeCell ref="E8:F9"/>
  </mergeCells>
  <pageMargins left="0.7" right="0.7" top="0.75" bottom="0.75" header="0.3" footer="0.3"/>
  <pageSetup paperSize="9" scale="4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B1:C22"/>
  <sheetViews>
    <sheetView showGridLines="0" zoomScaleNormal="100" workbookViewId="0"/>
  </sheetViews>
  <sheetFormatPr defaultRowHeight="12.75" x14ac:dyDescent="0.2"/>
  <cols>
    <col min="1" max="1" width="1.85546875" style="9" customWidth="1"/>
    <col min="2" max="2" width="93.42578125" style="9" customWidth="1"/>
    <col min="3" max="3" width="2.7109375" style="9" customWidth="1"/>
    <col min="4" max="4" width="9.140625" style="9" customWidth="1"/>
    <col min="5" max="16384" width="9.140625" style="9"/>
  </cols>
  <sheetData>
    <row r="1" spans="2:3" ht="17.25" customHeight="1" x14ac:dyDescent="0.2"/>
    <row r="2" spans="2:3" ht="20.25" customHeight="1" x14ac:dyDescent="0.3">
      <c r="B2" s="11" t="s">
        <v>0</v>
      </c>
    </row>
    <row r="3" spans="2:3" ht="27" customHeight="1" x14ac:dyDescent="0.3">
      <c r="B3" s="11" t="s">
        <v>1</v>
      </c>
    </row>
    <row r="4" spans="2:3" ht="20.25" customHeight="1" x14ac:dyDescent="0.3">
      <c r="B4" s="4" t="s">
        <v>192</v>
      </c>
    </row>
    <row r="5" spans="2:3" ht="12.75" customHeight="1" x14ac:dyDescent="0.2"/>
    <row r="6" spans="2:3" ht="15.75" customHeight="1" x14ac:dyDescent="0.25">
      <c r="B6" s="14" t="s">
        <v>7</v>
      </c>
      <c r="C6" s="15"/>
    </row>
    <row r="8" spans="2:3" x14ac:dyDescent="0.2">
      <c r="B8" s="24" t="s">
        <v>9</v>
      </c>
    </row>
    <row r="10" spans="2:3" ht="12.75" customHeight="1" x14ac:dyDescent="0.2">
      <c r="B10" s="114" t="s">
        <v>224</v>
      </c>
    </row>
    <row r="11" spans="2:3" ht="76.5" x14ac:dyDescent="0.2">
      <c r="B11" s="68" t="s">
        <v>225</v>
      </c>
    </row>
    <row r="13" spans="2:3" ht="12.75" customHeight="1" x14ac:dyDescent="0.2">
      <c r="B13" s="114" t="s">
        <v>10</v>
      </c>
    </row>
    <row r="14" spans="2:3" ht="38.25" x14ac:dyDescent="0.2">
      <c r="B14" s="68" t="s">
        <v>226</v>
      </c>
    </row>
    <row r="16" spans="2:3" x14ac:dyDescent="0.2">
      <c r="B16" s="24" t="s">
        <v>11</v>
      </c>
    </row>
    <row r="18" spans="2:2" ht="12.75" customHeight="1" x14ac:dyDescent="0.2">
      <c r="B18" s="114" t="s">
        <v>47</v>
      </c>
    </row>
    <row r="19" spans="2:2" ht="25.5" x14ac:dyDescent="0.2">
      <c r="B19" s="68" t="s">
        <v>227</v>
      </c>
    </row>
    <row r="21" spans="2:2" ht="12.75" customHeight="1" x14ac:dyDescent="0.2">
      <c r="B21" s="114" t="s">
        <v>46</v>
      </c>
    </row>
    <row r="22" spans="2:2" ht="25.5" x14ac:dyDescent="0.2">
      <c r="B22" s="68" t="s">
        <v>228</v>
      </c>
    </row>
  </sheetData>
  <hyperlinks>
    <hyperlink ref="B10" r:id="rId1" display="Official Quarterly House Price Statistical Report"/>
    <hyperlink ref="B13" r:id="rId2"/>
    <hyperlink ref="B18" r:id="rId3" display="Annual UK Property Transactions"/>
    <hyperlink ref="B21" r:id="rId4" display="Number of UK Property Transactions by Liable and Non-liable "/>
  </hyperlinks>
  <pageMargins left="0.7" right="0.7" top="0.75" bottom="0.75" header="0.3" footer="0.3"/>
  <pageSetup paperSize="9" scale="92"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A28688649</value>
    </field>
    <field name="Objective-Title">
      <value order="0">Monthly LBTT Statistics - 20200619 - May 2020 - Publication</value>
    </field>
    <field name="Objective-Description">
      <value order="0"/>
    </field>
    <field name="Objective-CreationStamp">
      <value order="0">2020-06-09T18:07:08Z</value>
    </field>
    <field name="Objective-IsApproved">
      <value order="0">false</value>
    </field>
    <field name="Objective-IsPublished">
      <value order="0">true</value>
    </field>
    <field name="Objective-DatePublished">
      <value order="0">2020-06-16T13:50:18Z</value>
    </field>
    <field name="Objective-ModificationStamp">
      <value order="0">2020-06-16T13:50:19Z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Published</value>
    </field>
    <field name="Objective-VersionId">
      <value order="0">vA41777653</value>
    </field>
    <field name="Objective-Version">
      <value order="0">6.0</value>
    </field>
    <field name="Objective-VersionNumber">
      <value order="0">10</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COVID-19 supplement</vt:lpstr>
      <vt:lpstr>Table 1</vt:lpstr>
      <vt:lpstr>Table 2</vt:lpstr>
      <vt:lpstr>Table 3</vt:lpstr>
      <vt:lpstr>Table 4</vt:lpstr>
      <vt:lpstr>Table 5</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U441721</cp:lastModifiedBy>
  <cp:lastPrinted>2020-03-17T12:43:03Z</cp:lastPrinted>
  <dcterms:created xsi:type="dcterms:W3CDTF">2018-05-04T14:07:45Z</dcterms:created>
  <dcterms:modified xsi:type="dcterms:W3CDTF">2020-06-18T09:43:08Z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A28688649</vt:lpwstr>
  </property>
  <property fmtid="{D5CDD505-2E9C-101B-9397-08002B2CF9AE}" pid="4" name="Objective-Title">
    <vt:lpwstr>Monthly LBTT Statistics - 20200619 - May 2020 - Publication</vt:lpwstr>
  </property>
  <property fmtid="{D5CDD505-2E9C-101B-9397-08002B2CF9AE}" pid="5" name="Objective-Description">
    <vt:lpwstr/>
  </property>
  <property fmtid="{D5CDD505-2E9C-101B-9397-08002B2CF9AE}" pid="6" name="Objective-CreationStamp">
    <vt:filetime>2020-06-09T18:07:18Z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2020-06-16T13:50:18Z</vt:filetime>
  </property>
  <property fmtid="{D5CDD505-2E9C-101B-9397-08002B2CF9AE}" pid="10" name="Objective-ModificationStamp">
    <vt:filetime>2020-06-16T13:50:19Z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Published</vt:lpwstr>
  </property>
  <property fmtid="{D5CDD505-2E9C-101B-9397-08002B2CF9AE}" pid="15" name="Objective-VersionId">
    <vt:lpwstr>vA41777653</vt:lpwstr>
  </property>
  <property fmtid="{D5CDD505-2E9C-101B-9397-08002B2CF9AE}" pid="16" name="Objective-Version">
    <vt:lpwstr>6.0</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